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204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<sst xmlns="http://schemas.openxmlformats.org/spreadsheetml/2006/main" count="343" uniqueCount="234">
  <si>
    <t>Numero Fattura</t>
  </si>
  <si>
    <t xml:space="preserve"> Data Emissione </t>
  </si>
  <si>
    <t xml:space="preserve"> Data Scadenza </t>
  </si>
  <si>
    <t>16./.PA</t>
  </si>
  <si>
    <t>COESA Coop.Sociale a r.l.Onlus</t>
  </si>
  <si>
    <t>17./.PA</t>
  </si>
  <si>
    <t>000650</t>
  </si>
  <si>
    <t>STIPPELLI VIAGGI SRL</t>
  </si>
  <si>
    <t>000100</t>
  </si>
  <si>
    <t>Centro Tecnico Ufficio Tofani Gino di Tofani Leonardo</t>
  </si>
  <si>
    <t>38</t>
  </si>
  <si>
    <t>VAR GROUP S.P.A. CON SOCIO UNICO</t>
  </si>
  <si>
    <t>0000009993709267</t>
  </si>
  <si>
    <t>AMSA SpA</t>
  </si>
  <si>
    <t>0000009993709266</t>
  </si>
  <si>
    <t>8Z01216316</t>
  </si>
  <si>
    <t>Telecom Italia S.p.A.</t>
  </si>
  <si>
    <t>8714170619</t>
  </si>
  <si>
    <t>Poste Italiane S.p.A. - Società con socio unico</t>
  </si>
  <si>
    <t>8714169856</t>
  </si>
  <si>
    <t>30001988</t>
  </si>
  <si>
    <t>Mondoffice S.r.l.</t>
  </si>
  <si>
    <t>5</t>
  </si>
  <si>
    <t>FORUMNET spa</t>
  </si>
  <si>
    <t>14.452</t>
  </si>
  <si>
    <t>DANI2000</t>
  </si>
  <si>
    <t>14.432</t>
  </si>
  <si>
    <t>14.410</t>
  </si>
  <si>
    <t>Importo dovuto</t>
  </si>
  <si>
    <t>Data pagamento</t>
  </si>
  <si>
    <t>Fornitore</t>
  </si>
  <si>
    <t>gg</t>
  </si>
  <si>
    <t>gg*importo</t>
  </si>
  <si>
    <t>29/P</t>
  </si>
  <si>
    <t>CAVALLI PIETRO</t>
  </si>
  <si>
    <t>222/15</t>
  </si>
  <si>
    <t>ENGINEERING &amp; SERVICE srl</t>
  </si>
  <si>
    <t>000111</t>
  </si>
  <si>
    <t>2800001966</t>
  </si>
  <si>
    <t>FASTWEB SpA</t>
  </si>
  <si>
    <t>0122PA2015</t>
  </si>
  <si>
    <t>RADUNI SPORTIVI S.R.L.</t>
  </si>
  <si>
    <t>27P/15</t>
  </si>
  <si>
    <t>OPERA D'ARTE SOCIETA' COOPERATIVA A R.L.</t>
  </si>
  <si>
    <t>PA 143</t>
  </si>
  <si>
    <t>AD ARTEM S.R.L.</t>
  </si>
  <si>
    <t>6036</t>
  </si>
  <si>
    <t>IL MIGRATORE SRL</t>
  </si>
  <si>
    <t>0000064\PA</t>
  </si>
  <si>
    <t>AUXILIA S.r.l.</t>
  </si>
  <si>
    <t>124</t>
  </si>
  <si>
    <t>F.lli Gagianesi s.r.l.</t>
  </si>
  <si>
    <t>109</t>
  </si>
  <si>
    <t>1437</t>
  </si>
  <si>
    <t>Master Training s.r.l.</t>
  </si>
  <si>
    <t>150326/E</t>
  </si>
  <si>
    <t>DIEMME INFORMATICA SRL</t>
  </si>
  <si>
    <t>0010000576</t>
  </si>
  <si>
    <t>LYRECO ITALIA SPA</t>
  </si>
  <si>
    <t>0010000575</t>
  </si>
  <si>
    <t>30/FE</t>
  </si>
  <si>
    <t>HARTEX GROUP SRL</t>
  </si>
  <si>
    <t>12</t>
  </si>
  <si>
    <t>ARCA PROGETTI S.R.L.</t>
  </si>
  <si>
    <t>709/14</t>
  </si>
  <si>
    <t>722/14</t>
  </si>
  <si>
    <t>677/14</t>
  </si>
  <si>
    <t>20150052003</t>
  </si>
  <si>
    <t>FORUM MEDIA EDIZIONI S.R.L.</t>
  </si>
  <si>
    <t>50/2015</t>
  </si>
  <si>
    <t>IL BORGO SOCIETA' COOPERATIVA</t>
  </si>
  <si>
    <t>1518 / RFA</t>
  </si>
  <si>
    <t>UNIVERSITA' DEGLI STUDI MILANO</t>
  </si>
  <si>
    <t>1597 / RFA</t>
  </si>
  <si>
    <t>000158</t>
  </si>
  <si>
    <t>4/EL</t>
  </si>
  <si>
    <t>Jugendhaus Kassianeum</t>
  </si>
  <si>
    <t>51/2015</t>
  </si>
  <si>
    <t>01/LUCIANA BERTELLE</t>
  </si>
  <si>
    <t>BERTELLE LUCIANA</t>
  </si>
  <si>
    <t>10/LUCIANA BERTELLE</t>
  </si>
  <si>
    <t>25</t>
  </si>
  <si>
    <t>INDACO SOCIETA' COOPERATIVA SOCIALE</t>
  </si>
  <si>
    <t>171/15</t>
  </si>
  <si>
    <t>123/PA</t>
  </si>
  <si>
    <t>143/124</t>
  </si>
  <si>
    <t>ATTILIO NEGRI S.R.L.</t>
  </si>
  <si>
    <t>144/125</t>
  </si>
  <si>
    <t>1848</t>
  </si>
  <si>
    <t>0010001215</t>
  </si>
  <si>
    <t>0000002015405642</t>
  </si>
  <si>
    <t>0000002015405641</t>
  </si>
  <si>
    <t>384/P</t>
  </si>
  <si>
    <t>CARMINATI SRL</t>
  </si>
  <si>
    <t>10/2015</t>
  </si>
  <si>
    <t>IMPRESA RAVELLI SRL</t>
  </si>
  <si>
    <t>000060/PA</t>
  </si>
  <si>
    <t>000061/PA</t>
  </si>
  <si>
    <t>124/PA2015</t>
  </si>
  <si>
    <t>Tecnoffice srl</t>
  </si>
  <si>
    <t>30003033</t>
  </si>
  <si>
    <t>Fondazione PIME ONLUS</t>
  </si>
  <si>
    <t>000004-2015-PA</t>
  </si>
  <si>
    <t>ALBERGO MIRAVALLE S.A.S. DI PINAMONTI PAOLA E C.</t>
  </si>
  <si>
    <t>352/15</t>
  </si>
  <si>
    <t>2015/12/42</t>
  </si>
  <si>
    <t>S.A.V.D.A. s.p.a</t>
  </si>
  <si>
    <t>15-0343</t>
  </si>
  <si>
    <t>INDEX EDUCATION ITALIA S.R.L. U.S.</t>
  </si>
  <si>
    <t>8715099671</t>
  </si>
  <si>
    <t>8715096658</t>
  </si>
  <si>
    <t>1</t>
  </si>
  <si>
    <t>MED S.A.S. DI GATTULLO DAVIDE</t>
  </si>
  <si>
    <t>3PA/15</t>
  </si>
  <si>
    <t>TREE EXPERIENCE ADVENTURE SRL</t>
  </si>
  <si>
    <t>0/700</t>
  </si>
  <si>
    <t>DAMINELLI PIETRO S.R.L.</t>
  </si>
  <si>
    <t>8715104541</t>
  </si>
  <si>
    <t>150462/E</t>
  </si>
  <si>
    <t>22-474</t>
  </si>
  <si>
    <t>ASL di Milano</t>
  </si>
  <si>
    <t>PAE0006116</t>
  </si>
  <si>
    <t>61P/15</t>
  </si>
  <si>
    <t>54P/15</t>
  </si>
  <si>
    <t>40822</t>
  </si>
  <si>
    <t>MEDIA DIRECT SRL</t>
  </si>
  <si>
    <t>166/PA</t>
  </si>
  <si>
    <t>2</t>
  </si>
  <si>
    <t>Usellini Filippo</t>
  </si>
  <si>
    <t>50290001</t>
  </si>
  <si>
    <t>LIBRERIE FELTRINELLI S.R.L.</t>
  </si>
  <si>
    <t>PAE0014097</t>
  </si>
  <si>
    <t>0010002057</t>
  </si>
  <si>
    <t>591/15</t>
  </si>
  <si>
    <t>2547</t>
  </si>
  <si>
    <t>EDIZIONI CENTRO STUDI ERICKSON S.p.A.</t>
  </si>
  <si>
    <t>566/15</t>
  </si>
  <si>
    <t>3</t>
  </si>
  <si>
    <t>Jonas Onlus Centro di Clinica Psicoanalitica per i Nuovi Sintomi</t>
  </si>
  <si>
    <t>PAE0019858</t>
  </si>
  <si>
    <t>3879</t>
  </si>
  <si>
    <t>0000002015413014</t>
  </si>
  <si>
    <t>FATTPA 4_15</t>
  </si>
  <si>
    <t>Broggi Paola</t>
  </si>
  <si>
    <t>258/PA</t>
  </si>
  <si>
    <t>0010002935</t>
  </si>
  <si>
    <t>000130/PA</t>
  </si>
  <si>
    <t>0010002698</t>
  </si>
  <si>
    <t>0010002697</t>
  </si>
  <si>
    <t>0010002696</t>
  </si>
  <si>
    <t>225/PA</t>
  </si>
  <si>
    <t>204/PA</t>
  </si>
  <si>
    <t>207/PA</t>
  </si>
  <si>
    <t>8Z00542933</t>
  </si>
  <si>
    <t>20PA</t>
  </si>
  <si>
    <t>DIESSE LOMBARDIA</t>
  </si>
  <si>
    <t>MEGA CHIMICA S.R.L.</t>
  </si>
  <si>
    <t>8715126121</t>
  </si>
  <si>
    <t>0317PA2015</t>
  </si>
  <si>
    <t>RADUNI SPORTIVI srl</t>
  </si>
  <si>
    <t>0316PA2015</t>
  </si>
  <si>
    <t>50290003</t>
  </si>
  <si>
    <t>02141/15</t>
  </si>
  <si>
    <t>Euroedizioni Torino S.r.l.</t>
  </si>
  <si>
    <t>8715301778</t>
  </si>
  <si>
    <t>Poste Italiane S.p.A.</t>
  </si>
  <si>
    <t>14/12/2015</t>
  </si>
  <si>
    <t>0010005519</t>
  </si>
  <si>
    <t>003661</t>
  </si>
  <si>
    <t>AICA ASSOCIAZIONE ITALIANA PER L'INFORMATICA ED IL CALCOLO AUTOMATICO</t>
  </si>
  <si>
    <t>160</t>
  </si>
  <si>
    <t>AUTOSERVIZI ROVARIS SRL</t>
  </si>
  <si>
    <t>11/FE</t>
  </si>
  <si>
    <t>MILANO CITY SIGHTSEEING S.R.L.</t>
  </si>
  <si>
    <t>585</t>
  </si>
  <si>
    <t>Mater Lingua s.r.l</t>
  </si>
  <si>
    <t>Q99967</t>
  </si>
  <si>
    <t>EPRICE S.r.l. con Socio Unico</t>
  </si>
  <si>
    <t>564/467</t>
  </si>
  <si>
    <t>451/PA2015</t>
  </si>
  <si>
    <t>30007434</t>
  </si>
  <si>
    <t>59/FE</t>
  </si>
  <si>
    <t>NAVIGANDO S.R.L.</t>
  </si>
  <si>
    <t>66</t>
  </si>
  <si>
    <t>98</t>
  </si>
  <si>
    <t>ISTITUTO SUORE DI S. DOROTEA DI CEMMO - CENTRO ASTERIA</t>
  </si>
  <si>
    <t>320/PA</t>
  </si>
  <si>
    <t>321/PA</t>
  </si>
  <si>
    <t>6429</t>
  </si>
  <si>
    <t>88</t>
  </si>
  <si>
    <t>FATTPA 3_15</t>
  </si>
  <si>
    <t>ferramenta macchi s.r.l.</t>
  </si>
  <si>
    <t>64</t>
  </si>
  <si>
    <t>23/PA</t>
  </si>
  <si>
    <t>Dedalo Società Cooperativa</t>
  </si>
  <si>
    <t>Trolli Giulia federica</t>
  </si>
  <si>
    <t>74</t>
  </si>
  <si>
    <t>X90851</t>
  </si>
  <si>
    <t>10</t>
  </si>
  <si>
    <t>CORTI GABRIELE</t>
  </si>
  <si>
    <t>FATTPA 2_15</t>
  </si>
  <si>
    <t>224M</t>
  </si>
  <si>
    <t>AMBASCIATA DI FRANCIA INSTITUT FRANÇAIS D'ITALIE</t>
  </si>
  <si>
    <t>€ 105,00</t>
  </si>
  <si>
    <t>20154E38820</t>
  </si>
  <si>
    <t>Gruppo Spaggiari Parma S.p.A.</t>
  </si>
  <si>
    <t>20154E39094</t>
  </si>
  <si>
    <t>000216</t>
  </si>
  <si>
    <t>000245</t>
  </si>
  <si>
    <t>ILLSA SRL</t>
  </si>
  <si>
    <t>2015PA0010962</t>
  </si>
  <si>
    <t>Aruba S.p.A.</t>
  </si>
  <si>
    <t>D-157</t>
  </si>
  <si>
    <t>ISTITUTO CERVANTES DE MILANO</t>
  </si>
  <si>
    <t>0010004871</t>
  </si>
  <si>
    <t>60</t>
  </si>
  <si>
    <t>FATTPA 1_15</t>
  </si>
  <si>
    <t>8715257049</t>
  </si>
  <si>
    <t>8715259223</t>
  </si>
  <si>
    <t>8715258355</t>
  </si>
  <si>
    <t>531</t>
  </si>
  <si>
    <t>2601</t>
  </si>
  <si>
    <t>TECNODID SRL</t>
  </si>
  <si>
    <t>470/391</t>
  </si>
  <si>
    <t>30006449</t>
  </si>
  <si>
    <t>911 FP</t>
  </si>
  <si>
    <t>VOLLEY &amp; SPORT s.r.l.</t>
  </si>
  <si>
    <t>150906/E</t>
  </si>
  <si>
    <t>Q99077</t>
  </si>
  <si>
    <t>010020</t>
  </si>
  <si>
    <t>000208</t>
  </si>
  <si>
    <t>Totale</t>
  </si>
  <si>
    <t>LICEO STATALE “CARLO TENCA” ‐ MILANO
Indicatore di tempestività dei pagamenti - Anno 2015</t>
  </si>
  <si>
    <t>Indicatore di tempestività dei pagamenti - Anno 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</si>
</sst>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dd/mm/yy"/>
    <numFmt numFmtId="166" formatCode="[$-410]dddd\ d\ mmmm\ yyyy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#,##0.00_ ;[Red]\-#,##0.00\ "/>
    <numFmt numFmtId="172" formatCode="_-[$€-410]\ * #,##0.00_-;\-[$€-410]\ * #,##0.00_-;_-[$€-410]\ * &quot;-&quot;??_-;_-@_-"/>
  </numFmts>
  <fonts count="42"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right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4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left"/>
    </xf>
    <xf numFmtId="172" fontId="3" fillId="0" borderId="1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tabSelected="1" zoomScale="80" zoomScaleNormal="80" zoomScalePageLayoutView="0" workbookViewId="0" topLeftCell="A1">
      <selection activeCell="C173" sqref="C173:F173"/>
    </sheetView>
  </sheetViews>
  <sheetFormatPr defaultColWidth="11.57421875" defaultRowHeight="12.75"/>
  <cols>
    <col min="1" max="1" width="22.00390625" style="1" customWidth="1"/>
    <col min="2" max="2" width="36.7109375" style="2" customWidth="1"/>
    <col min="3" max="3" width="22.00390625" style="3" customWidth="1"/>
    <col min="4" max="6" width="17.57421875" style="0" customWidth="1"/>
    <col min="7" max="7" width="11.7109375" style="14" bestFit="1" customWidth="1"/>
    <col min="8" max="8" width="23.7109375" style="13" customWidth="1"/>
  </cols>
  <sheetData>
    <row r="1" spans="1:8" ht="57.75" customHeight="1">
      <c r="A1" s="31" t="s">
        <v>232</v>
      </c>
      <c r="B1" s="32"/>
      <c r="C1" s="32"/>
      <c r="D1" s="32"/>
      <c r="E1" s="32"/>
      <c r="F1" s="32"/>
      <c r="G1" s="32"/>
      <c r="H1" s="32"/>
    </row>
    <row r="2" spans="1:8" ht="33">
      <c r="A2" s="4" t="s">
        <v>0</v>
      </c>
      <c r="B2" s="4" t="s">
        <v>30</v>
      </c>
      <c r="C2" s="6" t="s">
        <v>28</v>
      </c>
      <c r="D2" s="5" t="s">
        <v>1</v>
      </c>
      <c r="E2" s="5" t="s">
        <v>2</v>
      </c>
      <c r="F2" s="5" t="s">
        <v>29</v>
      </c>
      <c r="G2" s="5" t="s">
        <v>31</v>
      </c>
      <c r="H2" s="5" t="s">
        <v>32</v>
      </c>
    </row>
    <row r="3" spans="1:8" ht="30">
      <c r="A3" s="7" t="s">
        <v>8</v>
      </c>
      <c r="B3" s="8" t="s">
        <v>9</v>
      </c>
      <c r="C3" s="9">
        <v>2480.02</v>
      </c>
      <c r="D3" s="10">
        <v>42004</v>
      </c>
      <c r="E3" s="10">
        <v>42034</v>
      </c>
      <c r="F3" s="10">
        <v>42048</v>
      </c>
      <c r="G3" s="12">
        <f>F3-E3</f>
        <v>14</v>
      </c>
      <c r="H3" s="11">
        <f>C3*G3</f>
        <v>34720.28</v>
      </c>
    </row>
    <row r="4" spans="1:8" ht="30">
      <c r="A4" s="7" t="s">
        <v>10</v>
      </c>
      <c r="B4" s="8" t="s">
        <v>11</v>
      </c>
      <c r="C4" s="9">
        <v>1134.6</v>
      </c>
      <c r="D4" s="10">
        <v>42003</v>
      </c>
      <c r="E4" s="10">
        <v>42034</v>
      </c>
      <c r="F4" s="10">
        <v>42048</v>
      </c>
      <c r="G4" s="12">
        <f>F4-E4</f>
        <v>14</v>
      </c>
      <c r="H4" s="11">
        <f>C4*G4</f>
        <v>15884.399999999998</v>
      </c>
    </row>
    <row r="5" spans="1:8" ht="15">
      <c r="A5" s="7" t="s">
        <v>12</v>
      </c>
      <c r="B5" s="8" t="s">
        <v>13</v>
      </c>
      <c r="C5" s="9">
        <v>42.09</v>
      </c>
      <c r="D5" s="10">
        <v>41972</v>
      </c>
      <c r="E5" s="10">
        <v>42002</v>
      </c>
      <c r="F5" s="10">
        <v>42048</v>
      </c>
      <c r="G5" s="12">
        <f>F5-E5</f>
        <v>46</v>
      </c>
      <c r="H5" s="11">
        <f>C5*G5</f>
        <v>1936.14</v>
      </c>
    </row>
    <row r="6" spans="1:8" ht="15">
      <c r="A6" s="7" t="s">
        <v>14</v>
      </c>
      <c r="B6" s="8" t="s">
        <v>13</v>
      </c>
      <c r="C6" s="9">
        <v>42.09</v>
      </c>
      <c r="D6" s="10">
        <v>41972</v>
      </c>
      <c r="E6" s="10">
        <v>42002</v>
      </c>
      <c r="F6" s="10">
        <v>42048</v>
      </c>
      <c r="G6" s="12">
        <f>F6-E6</f>
        <v>46</v>
      </c>
      <c r="H6" s="11">
        <f>C6*G6</f>
        <v>1936.14</v>
      </c>
    </row>
    <row r="7" spans="1:8" ht="15">
      <c r="A7" s="7" t="s">
        <v>15</v>
      </c>
      <c r="B7" s="8" t="s">
        <v>16</v>
      </c>
      <c r="C7" s="9">
        <v>411.5</v>
      </c>
      <c r="D7" s="10">
        <v>41978</v>
      </c>
      <c r="E7" s="10">
        <v>42019</v>
      </c>
      <c r="F7" s="10">
        <v>42048</v>
      </c>
      <c r="G7" s="12">
        <f>F7-E7</f>
        <v>29</v>
      </c>
      <c r="H7" s="11">
        <f>C7*G7</f>
        <v>11933.5</v>
      </c>
    </row>
    <row r="8" spans="1:8" ht="15">
      <c r="A8" s="7" t="s">
        <v>24</v>
      </c>
      <c r="B8" s="8" t="s">
        <v>25</v>
      </c>
      <c r="C8" s="9">
        <v>109.8</v>
      </c>
      <c r="D8" s="10">
        <v>41983</v>
      </c>
      <c r="E8" s="10">
        <v>42034</v>
      </c>
      <c r="F8" s="10">
        <v>42048</v>
      </c>
      <c r="G8" s="12">
        <f>F8-E8</f>
        <v>14</v>
      </c>
      <c r="H8" s="11">
        <f>C8*G8</f>
        <v>1537.2</v>
      </c>
    </row>
    <row r="9" spans="1:8" ht="15">
      <c r="A9" s="7" t="s">
        <v>26</v>
      </c>
      <c r="B9" s="8" t="s">
        <v>25</v>
      </c>
      <c r="C9" s="9">
        <v>109.8</v>
      </c>
      <c r="D9" s="10">
        <v>41969</v>
      </c>
      <c r="E9" s="10">
        <v>41999</v>
      </c>
      <c r="F9" s="10">
        <v>42048</v>
      </c>
      <c r="G9" s="12">
        <f>F9-E9</f>
        <v>49</v>
      </c>
      <c r="H9" s="11">
        <f>C9*G9</f>
        <v>5380.2</v>
      </c>
    </row>
    <row r="10" spans="1:8" ht="15">
      <c r="A10" s="7" t="s">
        <v>27</v>
      </c>
      <c r="B10" s="8" t="s">
        <v>25</v>
      </c>
      <c r="C10" s="9">
        <v>109.8</v>
      </c>
      <c r="D10" s="10">
        <v>41964</v>
      </c>
      <c r="E10" s="10">
        <v>42004</v>
      </c>
      <c r="F10" s="10">
        <v>42048</v>
      </c>
      <c r="G10" s="12">
        <f>F10-E10</f>
        <v>44</v>
      </c>
      <c r="H10" s="11">
        <f>C10*G10</f>
        <v>4831.2</v>
      </c>
    </row>
    <row r="11" spans="1:8" ht="15">
      <c r="A11" s="7" t="s">
        <v>3</v>
      </c>
      <c r="B11" s="8" t="s">
        <v>4</v>
      </c>
      <c r="C11" s="9">
        <v>1232.44</v>
      </c>
      <c r="D11" s="10">
        <v>41984</v>
      </c>
      <c r="E11" s="10">
        <v>41984</v>
      </c>
      <c r="F11" s="10">
        <v>42051</v>
      </c>
      <c r="G11" s="12">
        <f>F11-E11</f>
        <v>67</v>
      </c>
      <c r="H11" s="11">
        <f>C11*G11</f>
        <v>82573.48000000001</v>
      </c>
    </row>
    <row r="12" spans="1:8" ht="15">
      <c r="A12" s="7" t="s">
        <v>5</v>
      </c>
      <c r="B12" s="8" t="s">
        <v>4</v>
      </c>
      <c r="C12" s="9">
        <v>3570.01</v>
      </c>
      <c r="D12" s="10">
        <v>41984</v>
      </c>
      <c r="E12" s="10">
        <v>41984</v>
      </c>
      <c r="F12" s="10">
        <v>42051</v>
      </c>
      <c r="G12" s="12">
        <f>F12-E12</f>
        <v>67</v>
      </c>
      <c r="H12" s="11">
        <f>C12*G12</f>
        <v>239190.67</v>
      </c>
    </row>
    <row r="13" spans="1:8" ht="15">
      <c r="A13" s="7" t="s">
        <v>6</v>
      </c>
      <c r="B13" s="8" t="s">
        <v>7</v>
      </c>
      <c r="C13" s="9">
        <v>1632</v>
      </c>
      <c r="D13" s="10">
        <v>41974</v>
      </c>
      <c r="E13" s="10">
        <v>41974</v>
      </c>
      <c r="F13" s="10">
        <v>42051</v>
      </c>
      <c r="G13" s="12">
        <f>F13-E13</f>
        <v>77</v>
      </c>
      <c r="H13" s="11">
        <f>C13*G13</f>
        <v>125664</v>
      </c>
    </row>
    <row r="14" spans="1:8" ht="15">
      <c r="A14" s="7" t="s">
        <v>20</v>
      </c>
      <c r="B14" s="8" t="s">
        <v>21</v>
      </c>
      <c r="C14" s="9">
        <v>1916.27</v>
      </c>
      <c r="D14" s="10">
        <v>41990</v>
      </c>
      <c r="E14" s="10">
        <v>42063</v>
      </c>
      <c r="F14" s="10">
        <v>42059</v>
      </c>
      <c r="G14" s="12">
        <f>F14-E14</f>
        <v>-4</v>
      </c>
      <c r="H14" s="11">
        <f>C14*G14</f>
        <v>-7665.08</v>
      </c>
    </row>
    <row r="15" spans="1:8" ht="30">
      <c r="A15" s="7" t="s">
        <v>17</v>
      </c>
      <c r="B15" s="8" t="s">
        <v>18</v>
      </c>
      <c r="C15" s="9">
        <v>222.71</v>
      </c>
      <c r="D15" s="10">
        <v>41991</v>
      </c>
      <c r="E15" s="10">
        <v>42021</v>
      </c>
      <c r="F15" s="10">
        <v>42063</v>
      </c>
      <c r="G15" s="12">
        <f>F15-E15</f>
        <v>42</v>
      </c>
      <c r="H15" s="11">
        <f>C15*G15</f>
        <v>9353.82</v>
      </c>
    </row>
    <row r="16" spans="1:8" ht="30">
      <c r="A16" s="7" t="s">
        <v>19</v>
      </c>
      <c r="B16" s="8" t="s">
        <v>18</v>
      </c>
      <c r="C16" s="9">
        <v>76.08</v>
      </c>
      <c r="D16" s="10">
        <v>41991</v>
      </c>
      <c r="E16" s="10">
        <v>42021</v>
      </c>
      <c r="F16" s="10">
        <v>42063</v>
      </c>
      <c r="G16" s="12">
        <f>F16-E16</f>
        <v>42</v>
      </c>
      <c r="H16" s="11">
        <f>C16*G16</f>
        <v>3195.36</v>
      </c>
    </row>
    <row r="17" spans="1:8" ht="15">
      <c r="A17" s="7" t="s">
        <v>22</v>
      </c>
      <c r="B17" s="8" t="s">
        <v>23</v>
      </c>
      <c r="C17" s="9">
        <v>378</v>
      </c>
      <c r="D17" s="10">
        <v>41967</v>
      </c>
      <c r="E17" s="10">
        <v>41967</v>
      </c>
      <c r="F17" s="10">
        <v>42068</v>
      </c>
      <c r="G17" s="12">
        <f>F17-E17</f>
        <v>101</v>
      </c>
      <c r="H17" s="11">
        <f>C17*G17</f>
        <v>38178</v>
      </c>
    </row>
    <row r="18" spans="1:8" ht="15">
      <c r="A18" s="7" t="s">
        <v>33</v>
      </c>
      <c r="B18" s="8" t="s">
        <v>34</v>
      </c>
      <c r="C18" s="9">
        <v>159</v>
      </c>
      <c r="D18" s="10">
        <v>42055</v>
      </c>
      <c r="E18" s="15">
        <v>42120</v>
      </c>
      <c r="F18" s="10">
        <v>42095</v>
      </c>
      <c r="G18" s="12">
        <f>F18-E18</f>
        <v>-25</v>
      </c>
      <c r="H18" s="16">
        <f>C18*G18</f>
        <v>-3975</v>
      </c>
    </row>
    <row r="19" spans="1:8" ht="15">
      <c r="A19" s="7" t="s">
        <v>35</v>
      </c>
      <c r="B19" s="8" t="s">
        <v>36</v>
      </c>
      <c r="C19" s="9">
        <v>896.7</v>
      </c>
      <c r="D19" s="10">
        <v>42076</v>
      </c>
      <c r="E19" s="15">
        <v>42120</v>
      </c>
      <c r="F19" s="10">
        <v>42095</v>
      </c>
      <c r="G19" s="12">
        <f>F19-E19</f>
        <v>-25</v>
      </c>
      <c r="H19" s="16">
        <f>C19*G19</f>
        <v>-22417.5</v>
      </c>
    </row>
    <row r="20" spans="1:8" ht="15">
      <c r="A20" s="7" t="s">
        <v>37</v>
      </c>
      <c r="B20" s="8" t="s">
        <v>7</v>
      </c>
      <c r="C20" s="9">
        <v>957</v>
      </c>
      <c r="D20" s="10">
        <v>42065</v>
      </c>
      <c r="E20" s="15">
        <v>42117</v>
      </c>
      <c r="F20" s="10">
        <v>42095</v>
      </c>
      <c r="G20" s="12">
        <f>F20-E20</f>
        <v>-22</v>
      </c>
      <c r="H20" s="16">
        <f>C20*G20</f>
        <v>-21054</v>
      </c>
    </row>
    <row r="21" spans="1:8" ht="15">
      <c r="A21" s="7" t="s">
        <v>38</v>
      </c>
      <c r="B21" s="8" t="s">
        <v>39</v>
      </c>
      <c r="C21" s="9">
        <v>0.75</v>
      </c>
      <c r="D21" s="10">
        <v>42077</v>
      </c>
      <c r="E21" s="15">
        <v>42114</v>
      </c>
      <c r="F21" s="10">
        <v>42095</v>
      </c>
      <c r="G21" s="12">
        <f>F21-E21</f>
        <v>-19</v>
      </c>
      <c r="H21" s="16">
        <f>C21*G21</f>
        <v>-14.25</v>
      </c>
    </row>
    <row r="22" spans="1:8" ht="15">
      <c r="A22" s="7" t="s">
        <v>40</v>
      </c>
      <c r="B22" s="8" t="s">
        <v>41</v>
      </c>
      <c r="C22" s="9">
        <v>14845</v>
      </c>
      <c r="D22" s="10">
        <v>42080</v>
      </c>
      <c r="E22" s="15">
        <v>42124</v>
      </c>
      <c r="F22" s="10">
        <v>42103</v>
      </c>
      <c r="G22" s="12">
        <f>F22-E22</f>
        <v>-21</v>
      </c>
      <c r="H22" s="16">
        <f>C22*G22</f>
        <v>-311745</v>
      </c>
    </row>
    <row r="23" spans="1:8" ht="30">
      <c r="A23" s="7" t="s">
        <v>42</v>
      </c>
      <c r="B23" s="8" t="s">
        <v>43</v>
      </c>
      <c r="C23" s="9">
        <v>225</v>
      </c>
      <c r="D23" s="10">
        <v>42095</v>
      </c>
      <c r="E23" s="15">
        <v>42133</v>
      </c>
      <c r="F23" s="10">
        <v>42104</v>
      </c>
      <c r="G23" s="12">
        <f>F23-E23</f>
        <v>-29</v>
      </c>
      <c r="H23" s="16">
        <f>C23*G23</f>
        <v>-6525</v>
      </c>
    </row>
    <row r="24" spans="1:8" ht="15">
      <c r="A24" s="7" t="s">
        <v>44</v>
      </c>
      <c r="B24" s="8" t="s">
        <v>45</v>
      </c>
      <c r="C24" s="9">
        <v>390</v>
      </c>
      <c r="D24" s="10">
        <v>42104</v>
      </c>
      <c r="E24" s="15">
        <v>42134</v>
      </c>
      <c r="F24" s="10">
        <v>42108</v>
      </c>
      <c r="G24" s="12">
        <f>F24-E24</f>
        <v>-26</v>
      </c>
      <c r="H24" s="16">
        <f>C24*G24</f>
        <v>-10140</v>
      </c>
    </row>
    <row r="25" spans="1:8" ht="15">
      <c r="A25" s="7" t="s">
        <v>46</v>
      </c>
      <c r="B25" s="8" t="s">
        <v>47</v>
      </c>
      <c r="C25" s="9">
        <v>11565</v>
      </c>
      <c r="D25" s="10">
        <v>42065</v>
      </c>
      <c r="E25" s="15">
        <v>42132</v>
      </c>
      <c r="F25" s="10">
        <v>42108</v>
      </c>
      <c r="G25" s="12">
        <f>F25-E25</f>
        <v>-24</v>
      </c>
      <c r="H25" s="16">
        <f>C25*G25</f>
        <v>-277560</v>
      </c>
    </row>
    <row r="26" spans="1:8" ht="15">
      <c r="A26" s="7" t="s">
        <v>48</v>
      </c>
      <c r="B26" s="8" t="s">
        <v>49</v>
      </c>
      <c r="C26" s="9">
        <v>224.85</v>
      </c>
      <c r="D26" s="10">
        <v>42094</v>
      </c>
      <c r="E26" s="10">
        <v>42126</v>
      </c>
      <c r="F26" s="10">
        <v>42108</v>
      </c>
      <c r="G26" s="12">
        <f>F26-E26</f>
        <v>-18</v>
      </c>
      <c r="H26" s="16">
        <f>C26*G26</f>
        <v>-4047.2999999999997</v>
      </c>
    </row>
    <row r="27" spans="1:8" ht="15">
      <c r="A27" s="7" t="s">
        <v>50</v>
      </c>
      <c r="B27" s="8" t="s">
        <v>51</v>
      </c>
      <c r="C27" s="9">
        <v>270.07</v>
      </c>
      <c r="D27" s="10">
        <v>42087</v>
      </c>
      <c r="E27" s="15">
        <v>42118</v>
      </c>
      <c r="F27" s="10">
        <v>42108</v>
      </c>
      <c r="G27" s="12">
        <f>F27-E27</f>
        <v>-10</v>
      </c>
      <c r="H27" s="16">
        <f>C27*G27</f>
        <v>-2700.7</v>
      </c>
    </row>
    <row r="28" spans="1:8" ht="15">
      <c r="A28" s="7" t="s">
        <v>52</v>
      </c>
      <c r="B28" s="8" t="s">
        <v>51</v>
      </c>
      <c r="C28" s="9">
        <v>781.4</v>
      </c>
      <c r="D28" s="10">
        <v>42079</v>
      </c>
      <c r="E28" s="15">
        <v>42110</v>
      </c>
      <c r="F28" s="10">
        <v>42108</v>
      </c>
      <c r="G28" s="12">
        <f>F28-E28</f>
        <v>-2</v>
      </c>
      <c r="H28" s="16">
        <f>C28*G28</f>
        <v>-1562.8</v>
      </c>
    </row>
    <row r="29" spans="1:8" ht="15">
      <c r="A29" s="7" t="s">
        <v>53</v>
      </c>
      <c r="B29" s="8" t="s">
        <v>54</v>
      </c>
      <c r="C29" s="9">
        <v>85.4</v>
      </c>
      <c r="D29" s="10">
        <v>42094</v>
      </c>
      <c r="E29" s="15">
        <v>42134</v>
      </c>
      <c r="F29" s="10">
        <v>42114</v>
      </c>
      <c r="G29" s="12">
        <f>F29-E29</f>
        <v>-20</v>
      </c>
      <c r="H29" s="16">
        <f>C29*G29</f>
        <v>-1708</v>
      </c>
    </row>
    <row r="30" spans="1:8" ht="15">
      <c r="A30" s="7" t="s">
        <v>55</v>
      </c>
      <c r="B30" s="8" t="s">
        <v>56</v>
      </c>
      <c r="C30" s="9">
        <v>817.4</v>
      </c>
      <c r="D30" s="10">
        <v>42094</v>
      </c>
      <c r="E30" s="15">
        <v>42127</v>
      </c>
      <c r="F30" s="10">
        <v>42114</v>
      </c>
      <c r="G30" s="12">
        <f>F30-E30</f>
        <v>-13</v>
      </c>
      <c r="H30" s="16">
        <f>C30*G30</f>
        <v>-10626.199999999999</v>
      </c>
    </row>
    <row r="31" spans="1:8" ht="15">
      <c r="A31" s="7" t="s">
        <v>57</v>
      </c>
      <c r="B31" s="8" t="s">
        <v>58</v>
      </c>
      <c r="C31" s="9">
        <v>609.65</v>
      </c>
      <c r="D31" s="10">
        <v>42094</v>
      </c>
      <c r="E31" s="15">
        <v>42125</v>
      </c>
      <c r="F31" s="10">
        <v>42114</v>
      </c>
      <c r="G31" s="12">
        <f>F31-E31</f>
        <v>-11</v>
      </c>
      <c r="H31" s="16">
        <f>C31*G31</f>
        <v>-6706.15</v>
      </c>
    </row>
    <row r="32" spans="1:8" ht="15">
      <c r="A32" s="7" t="s">
        <v>59</v>
      </c>
      <c r="B32" s="8" t="s">
        <v>58</v>
      </c>
      <c r="C32" s="9">
        <v>768.6</v>
      </c>
      <c r="D32" s="10">
        <v>42094</v>
      </c>
      <c r="E32" s="15">
        <v>42125</v>
      </c>
      <c r="F32" s="10">
        <v>42114</v>
      </c>
      <c r="G32" s="12">
        <f>F32-E32</f>
        <v>-11</v>
      </c>
      <c r="H32" s="16">
        <f>C32*G32</f>
        <v>-8454.6</v>
      </c>
    </row>
    <row r="33" spans="1:8" ht="15">
      <c r="A33" s="7" t="s">
        <v>60</v>
      </c>
      <c r="B33" s="8" t="s">
        <v>61</v>
      </c>
      <c r="C33" s="9">
        <v>1363.8</v>
      </c>
      <c r="D33" s="10">
        <v>42090</v>
      </c>
      <c r="E33" s="15">
        <v>42124</v>
      </c>
      <c r="F33" s="10">
        <v>42114</v>
      </c>
      <c r="G33" s="12">
        <f>F33-E33</f>
        <v>-10</v>
      </c>
      <c r="H33" s="16">
        <f>C33*G33</f>
        <v>-13638</v>
      </c>
    </row>
    <row r="34" spans="1:8" ht="15">
      <c r="A34" s="7" t="s">
        <v>62</v>
      </c>
      <c r="B34" s="8" t="s">
        <v>63</v>
      </c>
      <c r="C34" s="9">
        <v>366.08</v>
      </c>
      <c r="D34" s="10">
        <v>42090</v>
      </c>
      <c r="E34" s="15">
        <v>42120</v>
      </c>
      <c r="F34" s="10">
        <v>42114</v>
      </c>
      <c r="G34" s="12">
        <f>F34-E34</f>
        <v>-6</v>
      </c>
      <c r="H34" s="16">
        <f>C34*G34</f>
        <v>-2196.48</v>
      </c>
    </row>
    <row r="35" spans="1:8" ht="15">
      <c r="A35" s="7" t="s">
        <v>64</v>
      </c>
      <c r="B35" s="8" t="s">
        <v>36</v>
      </c>
      <c r="C35" s="9">
        <v>256</v>
      </c>
      <c r="D35" s="10">
        <v>41991</v>
      </c>
      <c r="E35" s="10">
        <v>42023</v>
      </c>
      <c r="F35" s="10">
        <v>42121</v>
      </c>
      <c r="G35" s="12">
        <f>F35-E35</f>
        <v>98</v>
      </c>
      <c r="H35" s="16">
        <f>C35*G35</f>
        <v>25088</v>
      </c>
    </row>
    <row r="36" spans="1:8" ht="15">
      <c r="A36" s="7" t="s">
        <v>65</v>
      </c>
      <c r="B36" s="8" t="s">
        <v>36</v>
      </c>
      <c r="C36" s="9">
        <v>976</v>
      </c>
      <c r="D36" s="10">
        <v>42002</v>
      </c>
      <c r="E36" s="10">
        <v>42006</v>
      </c>
      <c r="F36" s="10">
        <v>42121</v>
      </c>
      <c r="G36" s="12">
        <f>F36-E36</f>
        <v>115</v>
      </c>
      <c r="H36" s="16">
        <f>C36*G36</f>
        <v>112240</v>
      </c>
    </row>
    <row r="37" spans="1:8" ht="15">
      <c r="A37" s="7" t="s">
        <v>66</v>
      </c>
      <c r="B37" s="8" t="s">
        <v>36</v>
      </c>
      <c r="C37" s="9">
        <v>441</v>
      </c>
      <c r="D37" s="10">
        <v>41977</v>
      </c>
      <c r="E37" s="10">
        <v>42007</v>
      </c>
      <c r="F37" s="10">
        <v>42121</v>
      </c>
      <c r="G37" s="12">
        <f>F37-E37</f>
        <v>114</v>
      </c>
      <c r="H37" s="16">
        <f>C37*G37</f>
        <v>50274</v>
      </c>
    </row>
    <row r="38" spans="1:8" ht="15">
      <c r="A38" s="7" t="s">
        <v>67</v>
      </c>
      <c r="B38" s="8" t="s">
        <v>68</v>
      </c>
      <c r="C38" s="9">
        <v>99</v>
      </c>
      <c r="D38" s="10">
        <v>42094</v>
      </c>
      <c r="E38" s="15">
        <v>42140</v>
      </c>
      <c r="F38" s="10">
        <v>42121</v>
      </c>
      <c r="G38" s="12">
        <f>F38-E38</f>
        <v>-19</v>
      </c>
      <c r="H38" s="16">
        <f>C38*G38</f>
        <v>-1881</v>
      </c>
    </row>
    <row r="39" spans="1:8" ht="30">
      <c r="A39" s="7" t="s">
        <v>69</v>
      </c>
      <c r="B39" s="8" t="s">
        <v>70</v>
      </c>
      <c r="C39" s="9">
        <v>96.93</v>
      </c>
      <c r="D39" s="10">
        <v>42095</v>
      </c>
      <c r="E39" s="15">
        <v>42125</v>
      </c>
      <c r="F39" s="10">
        <v>42121</v>
      </c>
      <c r="G39" s="12">
        <f>F39-E39</f>
        <v>-4</v>
      </c>
      <c r="H39" s="16">
        <f>C39*G39</f>
        <v>-387.72</v>
      </c>
    </row>
    <row r="40" spans="1:8" ht="30">
      <c r="A40" s="7" t="s">
        <v>71</v>
      </c>
      <c r="B40" s="8" t="s">
        <v>72</v>
      </c>
      <c r="C40" s="9">
        <v>130</v>
      </c>
      <c r="D40" s="10">
        <v>42135</v>
      </c>
      <c r="E40" s="15">
        <v>42167</v>
      </c>
      <c r="F40" s="10">
        <v>42122</v>
      </c>
      <c r="G40" s="12">
        <f>F40-E40</f>
        <v>-45</v>
      </c>
      <c r="H40" s="16">
        <f>C40*G40</f>
        <v>-5850</v>
      </c>
    </row>
    <row r="41" spans="1:8" ht="30">
      <c r="A41" s="7" t="s">
        <v>73</v>
      </c>
      <c r="B41" s="8" t="s">
        <v>72</v>
      </c>
      <c r="C41" s="9">
        <v>130</v>
      </c>
      <c r="D41" s="10">
        <v>42137</v>
      </c>
      <c r="E41" s="15">
        <v>42167</v>
      </c>
      <c r="F41" s="10">
        <v>42131</v>
      </c>
      <c r="G41" s="12">
        <f>F41-E41</f>
        <v>-36</v>
      </c>
      <c r="H41" s="16">
        <f>C41*G41</f>
        <v>-4680</v>
      </c>
    </row>
    <row r="42" spans="1:8" ht="15">
      <c r="A42" s="7" t="s">
        <v>74</v>
      </c>
      <c r="B42" s="8" t="s">
        <v>7</v>
      </c>
      <c r="C42" s="9">
        <v>1168.5</v>
      </c>
      <c r="D42" s="10">
        <v>42107</v>
      </c>
      <c r="E42" s="15">
        <v>42153</v>
      </c>
      <c r="F42" s="10">
        <v>42131</v>
      </c>
      <c r="G42" s="12">
        <f>F42-E42</f>
        <v>-22</v>
      </c>
      <c r="H42" s="16">
        <f>C42*G42</f>
        <v>-25707</v>
      </c>
    </row>
    <row r="43" spans="1:8" ht="15">
      <c r="A43" s="7" t="s">
        <v>75</v>
      </c>
      <c r="B43" s="8" t="s">
        <v>76</v>
      </c>
      <c r="C43" s="9">
        <v>1345.6</v>
      </c>
      <c r="D43" s="10">
        <v>42094</v>
      </c>
      <c r="E43" s="15">
        <v>42125</v>
      </c>
      <c r="F43" s="10">
        <v>42131</v>
      </c>
      <c r="G43" s="12">
        <f>F43-E43</f>
        <v>6</v>
      </c>
      <c r="H43" s="16">
        <f>C43*G43</f>
        <v>8073.599999999999</v>
      </c>
    </row>
    <row r="44" spans="1:8" ht="30">
      <c r="A44" s="7" t="s">
        <v>77</v>
      </c>
      <c r="B44" s="8" t="s">
        <v>70</v>
      </c>
      <c r="C44" s="9">
        <v>183</v>
      </c>
      <c r="D44" s="10">
        <v>42095</v>
      </c>
      <c r="E44" s="15">
        <v>42125</v>
      </c>
      <c r="F44" s="10">
        <v>42136</v>
      </c>
      <c r="G44" s="12">
        <f>F44-E44</f>
        <v>11</v>
      </c>
      <c r="H44" s="16">
        <f>C44*G44</f>
        <v>2013</v>
      </c>
    </row>
    <row r="45" spans="1:8" ht="15">
      <c r="A45" s="7" t="s">
        <v>78</v>
      </c>
      <c r="B45" s="8" t="s">
        <v>79</v>
      </c>
      <c r="C45" s="9">
        <v>54.9</v>
      </c>
      <c r="D45" s="10">
        <v>42181</v>
      </c>
      <c r="E45" s="15">
        <v>42211</v>
      </c>
      <c r="F45" s="10">
        <v>42142</v>
      </c>
      <c r="G45" s="12">
        <f>F45-E45</f>
        <v>-69</v>
      </c>
      <c r="H45" s="16">
        <f>C45*G45</f>
        <v>-3788.1</v>
      </c>
    </row>
    <row r="46" spans="1:8" ht="15">
      <c r="A46" s="7" t="s">
        <v>80</v>
      </c>
      <c r="B46" s="8" t="s">
        <v>79</v>
      </c>
      <c r="C46" s="9">
        <v>738.1</v>
      </c>
      <c r="D46" s="10">
        <v>42137</v>
      </c>
      <c r="E46" s="15">
        <v>42167</v>
      </c>
      <c r="F46" s="10">
        <v>42142</v>
      </c>
      <c r="G46" s="12">
        <f>F46-E46</f>
        <v>-25</v>
      </c>
      <c r="H46" s="16">
        <f>C46*G46</f>
        <v>-18452.5</v>
      </c>
    </row>
    <row r="47" spans="1:8" ht="30">
      <c r="A47" s="7" t="s">
        <v>81</v>
      </c>
      <c r="B47" s="8" t="s">
        <v>82</v>
      </c>
      <c r="C47" s="9">
        <v>1154.73</v>
      </c>
      <c r="D47" s="10">
        <v>42137</v>
      </c>
      <c r="E47" s="15">
        <v>42167</v>
      </c>
      <c r="F47" s="10">
        <v>42142</v>
      </c>
      <c r="G47" s="12">
        <f>F47-E47</f>
        <v>-25</v>
      </c>
      <c r="H47" s="16">
        <f>C47*G47</f>
        <v>-28868.25</v>
      </c>
    </row>
    <row r="48" spans="1:8" ht="15">
      <c r="A48" s="7" t="s">
        <v>83</v>
      </c>
      <c r="B48" s="8" t="s">
        <v>36</v>
      </c>
      <c r="C48" s="9">
        <v>732</v>
      </c>
      <c r="D48" s="10">
        <v>42052</v>
      </c>
      <c r="E48" s="15">
        <v>42159</v>
      </c>
      <c r="F48" s="10">
        <v>42142</v>
      </c>
      <c r="G48" s="12">
        <f>F48-E48</f>
        <v>-17</v>
      </c>
      <c r="H48" s="16">
        <f>C48*G48</f>
        <v>-12444</v>
      </c>
    </row>
    <row r="49" spans="1:8" ht="15">
      <c r="A49" s="7" t="s">
        <v>84</v>
      </c>
      <c r="B49" s="8" t="s">
        <v>4</v>
      </c>
      <c r="C49" s="9">
        <v>3669.4</v>
      </c>
      <c r="D49" s="10">
        <v>42121</v>
      </c>
      <c r="E49" s="10">
        <v>42150</v>
      </c>
      <c r="F49" s="10">
        <v>42142</v>
      </c>
      <c r="G49" s="12">
        <f>F49-E49</f>
        <v>-8</v>
      </c>
      <c r="H49" s="16">
        <f>C49*G49</f>
        <v>-29355.2</v>
      </c>
    </row>
    <row r="50" spans="1:8" ht="30">
      <c r="A50" s="8" t="s">
        <v>78</v>
      </c>
      <c r="B50" s="8" t="s">
        <v>79</v>
      </c>
      <c r="C50" s="9">
        <v>45</v>
      </c>
      <c r="D50" s="10">
        <v>42181</v>
      </c>
      <c r="E50" s="15">
        <v>42211</v>
      </c>
      <c r="F50" s="10">
        <v>42142</v>
      </c>
      <c r="G50" s="12">
        <f>F50-E50</f>
        <v>-69</v>
      </c>
      <c r="H50" s="16">
        <f>C50*G50</f>
        <v>-3105</v>
      </c>
    </row>
    <row r="51" spans="1:8" ht="12.75" customHeight="1">
      <c r="A51" s="7" t="s">
        <v>85</v>
      </c>
      <c r="B51" s="8" t="s">
        <v>86</v>
      </c>
      <c r="C51" s="9">
        <v>260.9</v>
      </c>
      <c r="D51" s="10">
        <v>42122</v>
      </c>
      <c r="E51" s="15">
        <v>42167</v>
      </c>
      <c r="F51" s="10">
        <v>42146</v>
      </c>
      <c r="G51" s="12">
        <f>F51-E51</f>
        <v>-21</v>
      </c>
      <c r="H51" s="16">
        <f>C51*G51</f>
        <v>-5478.9</v>
      </c>
    </row>
    <row r="52" spans="1:8" ht="15">
      <c r="A52" s="7" t="s">
        <v>87</v>
      </c>
      <c r="B52" s="8" t="s">
        <v>86</v>
      </c>
      <c r="C52" s="9">
        <v>452.68</v>
      </c>
      <c r="D52" s="10">
        <v>42122</v>
      </c>
      <c r="E52" s="15">
        <v>42167</v>
      </c>
      <c r="F52" s="10">
        <v>42146</v>
      </c>
      <c r="G52" s="12">
        <f>F52-E52</f>
        <v>-21</v>
      </c>
      <c r="H52" s="16">
        <f>C52*G52</f>
        <v>-9506.28</v>
      </c>
    </row>
    <row r="53" spans="1:8" ht="15">
      <c r="A53" s="7" t="s">
        <v>88</v>
      </c>
      <c r="B53" s="8" t="s">
        <v>54</v>
      </c>
      <c r="C53" s="9">
        <v>1866.6</v>
      </c>
      <c r="D53" s="10">
        <v>42124</v>
      </c>
      <c r="E53" s="15">
        <v>42166</v>
      </c>
      <c r="F53" s="10">
        <v>42146</v>
      </c>
      <c r="G53" s="12">
        <f>F53-E53</f>
        <v>-20</v>
      </c>
      <c r="H53" s="16">
        <f>C53*G53</f>
        <v>-37332</v>
      </c>
    </row>
    <row r="54" spans="1:8" ht="15">
      <c r="A54" s="7" t="s">
        <v>89</v>
      </c>
      <c r="B54" s="8" t="s">
        <v>58</v>
      </c>
      <c r="C54" s="9">
        <v>2948.94</v>
      </c>
      <c r="D54" s="10">
        <v>42124</v>
      </c>
      <c r="E54" s="15">
        <v>42158</v>
      </c>
      <c r="F54" s="10">
        <v>42146</v>
      </c>
      <c r="G54" s="12">
        <f>F54-E54</f>
        <v>-12</v>
      </c>
      <c r="H54" s="16">
        <f>C54*G54</f>
        <v>-35387.28</v>
      </c>
    </row>
    <row r="55" spans="1:8" ht="15">
      <c r="A55" s="7" t="s">
        <v>90</v>
      </c>
      <c r="B55" s="8" t="s">
        <v>13</v>
      </c>
      <c r="C55" s="9">
        <v>42.09</v>
      </c>
      <c r="D55" s="10">
        <v>42124</v>
      </c>
      <c r="E55" s="15">
        <v>42158</v>
      </c>
      <c r="F55" s="10">
        <v>42146</v>
      </c>
      <c r="G55" s="12">
        <f>F55-E55</f>
        <v>-12</v>
      </c>
      <c r="H55" s="16">
        <f>C55*G55</f>
        <v>-505.08000000000004</v>
      </c>
    </row>
    <row r="56" spans="1:8" ht="15">
      <c r="A56" s="17" t="s">
        <v>91</v>
      </c>
      <c r="B56" s="27" t="s">
        <v>13</v>
      </c>
      <c r="C56" s="18">
        <v>42.09</v>
      </c>
      <c r="D56" s="19">
        <v>42124</v>
      </c>
      <c r="E56" s="20">
        <v>42158</v>
      </c>
      <c r="F56" s="19">
        <v>42146</v>
      </c>
      <c r="G56" s="21">
        <f>F56-E56</f>
        <v>-12</v>
      </c>
      <c r="H56" s="22">
        <f>C56*G56</f>
        <v>-505.08000000000004</v>
      </c>
    </row>
    <row r="57" spans="1:8" ht="15">
      <c r="A57" s="7" t="s">
        <v>92</v>
      </c>
      <c r="B57" s="8" t="s">
        <v>93</v>
      </c>
      <c r="C57" s="9">
        <v>1200</v>
      </c>
      <c r="D57" s="10">
        <v>42124</v>
      </c>
      <c r="E57" s="15">
        <v>42155</v>
      </c>
      <c r="F57" s="10">
        <v>42146</v>
      </c>
      <c r="G57" s="12">
        <f>F57-E57</f>
        <v>-9</v>
      </c>
      <c r="H57" s="16">
        <f>C57*G57</f>
        <v>-10800</v>
      </c>
    </row>
    <row r="58" spans="1:8" ht="15">
      <c r="A58" s="7" t="s">
        <v>94</v>
      </c>
      <c r="B58" s="8" t="s">
        <v>95</v>
      </c>
      <c r="C58" s="9">
        <v>854</v>
      </c>
      <c r="D58" s="10">
        <v>42121</v>
      </c>
      <c r="E58" s="15">
        <v>42151</v>
      </c>
      <c r="F58" s="10">
        <v>42146</v>
      </c>
      <c r="G58" s="12">
        <f>F58-E58</f>
        <v>-5</v>
      </c>
      <c r="H58" s="16">
        <f>C58*G58</f>
        <v>-4270</v>
      </c>
    </row>
    <row r="59" spans="1:8" ht="30">
      <c r="A59" s="7" t="s">
        <v>96</v>
      </c>
      <c r="B59" s="8" t="s">
        <v>9</v>
      </c>
      <c r="C59" s="9">
        <v>2480.02</v>
      </c>
      <c r="D59" s="10">
        <v>42094</v>
      </c>
      <c r="E59" s="15">
        <v>42155</v>
      </c>
      <c r="F59" s="10">
        <v>42146</v>
      </c>
      <c r="G59" s="12">
        <f>F59-E59</f>
        <v>-9</v>
      </c>
      <c r="H59" s="16">
        <f>C59*G59</f>
        <v>-22320.18</v>
      </c>
    </row>
    <row r="60" spans="1:8" ht="30">
      <c r="A60" s="7" t="s">
        <v>97</v>
      </c>
      <c r="B60" s="8" t="s">
        <v>9</v>
      </c>
      <c r="C60" s="9">
        <v>593.76</v>
      </c>
      <c r="D60" s="10">
        <v>42094</v>
      </c>
      <c r="E60" s="15">
        <v>42155</v>
      </c>
      <c r="F60" s="10">
        <v>42146</v>
      </c>
      <c r="G60" s="12">
        <f>F60-E60</f>
        <v>-9</v>
      </c>
      <c r="H60" s="16">
        <f>C60*G60</f>
        <v>-5343.84</v>
      </c>
    </row>
    <row r="61" spans="1:8" ht="15">
      <c r="A61" s="7" t="s">
        <v>98</v>
      </c>
      <c r="B61" s="8" t="s">
        <v>99</v>
      </c>
      <c r="C61" s="9">
        <v>366</v>
      </c>
      <c r="D61" s="10">
        <v>42102</v>
      </c>
      <c r="E61" s="15">
        <v>42155</v>
      </c>
      <c r="F61" s="10">
        <v>42146</v>
      </c>
      <c r="G61" s="12">
        <f>F61-E61</f>
        <v>-9</v>
      </c>
      <c r="H61" s="16">
        <f>C61*G61</f>
        <v>-3294</v>
      </c>
    </row>
    <row r="62" spans="1:8" ht="15">
      <c r="A62" s="7" t="s">
        <v>100</v>
      </c>
      <c r="B62" s="8" t="s">
        <v>21</v>
      </c>
      <c r="C62" s="9">
        <v>307.39</v>
      </c>
      <c r="D62" s="10">
        <v>42090</v>
      </c>
      <c r="E62" s="15">
        <v>42120</v>
      </c>
      <c r="F62" s="10">
        <v>42146</v>
      </c>
      <c r="G62" s="12">
        <f>F62-E62</f>
        <v>26</v>
      </c>
      <c r="H62" s="16">
        <f>C62*G62</f>
        <v>7992.139999999999</v>
      </c>
    </row>
    <row r="63" spans="1:8" ht="15">
      <c r="A63" s="7" t="s">
        <v>10</v>
      </c>
      <c r="B63" s="8" t="s">
        <v>101</v>
      </c>
      <c r="C63" s="9">
        <v>930</v>
      </c>
      <c r="D63" s="10">
        <v>42163</v>
      </c>
      <c r="E63" s="15">
        <v>42195</v>
      </c>
      <c r="F63" s="10">
        <v>42156</v>
      </c>
      <c r="G63" s="12">
        <f>F63-E63</f>
        <v>-39</v>
      </c>
      <c r="H63" s="16">
        <f>C63*G63</f>
        <v>-36270</v>
      </c>
    </row>
    <row r="64" spans="1:8" ht="15">
      <c r="A64" s="8" t="s">
        <v>10</v>
      </c>
      <c r="B64" s="8" t="s">
        <v>101</v>
      </c>
      <c r="C64" s="9">
        <v>930</v>
      </c>
      <c r="D64" s="10">
        <v>42163</v>
      </c>
      <c r="E64" s="15">
        <v>42195</v>
      </c>
      <c r="F64" s="10">
        <v>42156</v>
      </c>
      <c r="G64" s="12">
        <f>F64-E64</f>
        <v>-39</v>
      </c>
      <c r="H64" s="16">
        <f>C64*G64</f>
        <v>-36270</v>
      </c>
    </row>
    <row r="65" spans="1:8" ht="30">
      <c r="A65" s="7" t="s">
        <v>102</v>
      </c>
      <c r="B65" s="8" t="s">
        <v>103</v>
      </c>
      <c r="C65" s="9">
        <v>6750</v>
      </c>
      <c r="D65" s="10">
        <v>42139</v>
      </c>
      <c r="E65" s="15">
        <v>42182</v>
      </c>
      <c r="F65" s="10">
        <v>42164</v>
      </c>
      <c r="G65" s="12">
        <f>F65-E65</f>
        <v>-18</v>
      </c>
      <c r="H65" s="16">
        <f>C65*G65</f>
        <v>-121500</v>
      </c>
    </row>
    <row r="66" spans="1:8" ht="15">
      <c r="A66" s="7" t="s">
        <v>104</v>
      </c>
      <c r="B66" s="8" t="s">
        <v>36</v>
      </c>
      <c r="C66" s="9">
        <v>732</v>
      </c>
      <c r="D66" s="10">
        <v>42150</v>
      </c>
      <c r="E66" s="15">
        <v>42182</v>
      </c>
      <c r="F66" s="10">
        <v>42164</v>
      </c>
      <c r="G66" s="12">
        <f>F66-E66</f>
        <v>-18</v>
      </c>
      <c r="H66" s="16">
        <f>C66*G66</f>
        <v>-13176</v>
      </c>
    </row>
    <row r="67" spans="1:8" ht="15">
      <c r="A67" s="7" t="s">
        <v>105</v>
      </c>
      <c r="B67" s="8" t="s">
        <v>106</v>
      </c>
      <c r="C67" s="9">
        <v>1309</v>
      </c>
      <c r="D67" s="10">
        <v>42139</v>
      </c>
      <c r="E67" s="15">
        <v>42181</v>
      </c>
      <c r="F67" s="10">
        <v>42164</v>
      </c>
      <c r="G67" s="12">
        <f>F67-E67</f>
        <v>-17</v>
      </c>
      <c r="H67" s="16">
        <f>C67*G67</f>
        <v>-22253</v>
      </c>
    </row>
    <row r="68" spans="1:8" ht="30">
      <c r="A68" s="7" t="s">
        <v>107</v>
      </c>
      <c r="B68" s="8" t="s">
        <v>108</v>
      </c>
      <c r="C68" s="9">
        <v>337.94</v>
      </c>
      <c r="D68" s="10">
        <v>42145</v>
      </c>
      <c r="E68" s="15">
        <v>42182</v>
      </c>
      <c r="F68" s="10">
        <v>42164</v>
      </c>
      <c r="G68" s="12">
        <f>F68-E68</f>
        <v>-18</v>
      </c>
      <c r="H68" s="16">
        <f>C68*G68</f>
        <v>-6082.92</v>
      </c>
    </row>
    <row r="69" spans="1:8" ht="30">
      <c r="A69" s="7" t="s">
        <v>109</v>
      </c>
      <c r="B69" s="8" t="s">
        <v>18</v>
      </c>
      <c r="C69" s="9">
        <v>121.98</v>
      </c>
      <c r="D69" s="10">
        <v>42130</v>
      </c>
      <c r="E69" s="15">
        <v>42160</v>
      </c>
      <c r="F69" s="10">
        <v>42164</v>
      </c>
      <c r="G69" s="12">
        <f>F69-E69</f>
        <v>4</v>
      </c>
      <c r="H69" s="16">
        <f>C69*G69</f>
        <v>487.92</v>
      </c>
    </row>
    <row r="70" spans="1:8" ht="30">
      <c r="A70" s="7" t="s">
        <v>110</v>
      </c>
      <c r="B70" s="8" t="s">
        <v>18</v>
      </c>
      <c r="C70" s="9">
        <v>112.84</v>
      </c>
      <c r="D70" s="10">
        <v>42129</v>
      </c>
      <c r="E70" s="15">
        <v>42159</v>
      </c>
      <c r="F70" s="10">
        <v>42164</v>
      </c>
      <c r="G70" s="12">
        <f>F70-E70</f>
        <v>5</v>
      </c>
      <c r="H70" s="16">
        <f>C70*G70</f>
        <v>564.2</v>
      </c>
    </row>
    <row r="71" spans="1:8" ht="30">
      <c r="A71" s="7" t="s">
        <v>111</v>
      </c>
      <c r="B71" s="8" t="s">
        <v>112</v>
      </c>
      <c r="C71" s="9">
        <v>183</v>
      </c>
      <c r="D71" s="10">
        <v>42144</v>
      </c>
      <c r="E71" s="15">
        <v>42174</v>
      </c>
      <c r="F71" s="10">
        <v>42164</v>
      </c>
      <c r="G71" s="12">
        <f>F71-E71</f>
        <v>-10</v>
      </c>
      <c r="H71" s="16">
        <f>C71*G71</f>
        <v>-1830</v>
      </c>
    </row>
    <row r="72" spans="1:8" ht="30">
      <c r="A72" s="7" t="s">
        <v>113</v>
      </c>
      <c r="B72" s="8" t="s">
        <v>114</v>
      </c>
      <c r="C72" s="9">
        <v>390</v>
      </c>
      <c r="D72" s="10">
        <v>42139</v>
      </c>
      <c r="E72" s="15">
        <v>42172</v>
      </c>
      <c r="F72" s="10">
        <v>42164</v>
      </c>
      <c r="G72" s="12">
        <f>F72-E72</f>
        <v>-8</v>
      </c>
      <c r="H72" s="16">
        <f>C72*G72</f>
        <v>-3120</v>
      </c>
    </row>
    <row r="73" spans="1:8" ht="15">
      <c r="A73" s="7" t="s">
        <v>115</v>
      </c>
      <c r="B73" s="8" t="s">
        <v>116</v>
      </c>
      <c r="C73" s="9">
        <v>3535</v>
      </c>
      <c r="D73" s="10">
        <v>42138</v>
      </c>
      <c r="E73" s="15">
        <v>42169</v>
      </c>
      <c r="F73" s="10">
        <v>42164</v>
      </c>
      <c r="G73" s="12">
        <f>F73-E73</f>
        <v>-5</v>
      </c>
      <c r="H73" s="16">
        <f>C73*G73</f>
        <v>-17675</v>
      </c>
    </row>
    <row r="74" spans="1:8" ht="30">
      <c r="A74" s="7" t="s">
        <v>117</v>
      </c>
      <c r="B74" s="8" t="s">
        <v>18</v>
      </c>
      <c r="C74" s="9">
        <v>375.39</v>
      </c>
      <c r="D74" s="10">
        <v>42131</v>
      </c>
      <c r="E74" s="15">
        <v>42161</v>
      </c>
      <c r="F74" s="10">
        <v>42164</v>
      </c>
      <c r="G74" s="12">
        <f>F74-E74</f>
        <v>3</v>
      </c>
      <c r="H74" s="16">
        <f>C74*G74</f>
        <v>1126.17</v>
      </c>
    </row>
    <row r="75" spans="1:8" ht="15">
      <c r="A75" s="7" t="s">
        <v>118</v>
      </c>
      <c r="B75" s="8" t="s">
        <v>56</v>
      </c>
      <c r="C75" s="9">
        <v>530.7</v>
      </c>
      <c r="D75" s="10">
        <v>42131</v>
      </c>
      <c r="E75" s="15">
        <v>42162</v>
      </c>
      <c r="F75" s="10">
        <v>42164</v>
      </c>
      <c r="G75" s="12">
        <f>F75-E75</f>
        <v>2</v>
      </c>
      <c r="H75" s="16">
        <f>C75*G75</f>
        <v>1061.4</v>
      </c>
    </row>
    <row r="76" spans="1:8" ht="15">
      <c r="A76" s="7" t="s">
        <v>119</v>
      </c>
      <c r="B76" s="8" t="s">
        <v>120</v>
      </c>
      <c r="C76" s="9">
        <v>1752</v>
      </c>
      <c r="D76" s="10">
        <v>42107</v>
      </c>
      <c r="E76" s="15">
        <v>42139</v>
      </c>
      <c r="F76" s="10">
        <v>42164</v>
      </c>
      <c r="G76" s="12">
        <f>F76-E76</f>
        <v>25</v>
      </c>
      <c r="H76" s="16">
        <f>C76*G76</f>
        <v>43800</v>
      </c>
    </row>
    <row r="77" spans="1:8" ht="15">
      <c r="A77" s="7" t="s">
        <v>121</v>
      </c>
      <c r="B77" s="8" t="s">
        <v>39</v>
      </c>
      <c r="C77" s="9">
        <v>306.45</v>
      </c>
      <c r="D77" s="10">
        <v>42094</v>
      </c>
      <c r="E77" s="15">
        <v>42196</v>
      </c>
      <c r="F77" s="10">
        <v>42172</v>
      </c>
      <c r="G77" s="12">
        <f>F77-E77</f>
        <v>-24</v>
      </c>
      <c r="H77" s="16">
        <f>C77*G77</f>
        <v>-7354.799999999999</v>
      </c>
    </row>
    <row r="78" spans="1:8" ht="30">
      <c r="A78" s="7" t="s">
        <v>122</v>
      </c>
      <c r="B78" s="8" t="s">
        <v>43</v>
      </c>
      <c r="C78" s="9">
        <v>95</v>
      </c>
      <c r="D78" s="10">
        <v>42155</v>
      </c>
      <c r="E78" s="15">
        <v>42196</v>
      </c>
      <c r="F78" s="10">
        <v>42172</v>
      </c>
      <c r="G78" s="12">
        <f>F78-E78</f>
        <v>-24</v>
      </c>
      <c r="H78" s="16">
        <f>C78*G78</f>
        <v>-2280</v>
      </c>
    </row>
    <row r="79" spans="1:8" ht="30">
      <c r="A79" s="7" t="s">
        <v>123</v>
      </c>
      <c r="B79" s="8" t="s">
        <v>43</v>
      </c>
      <c r="C79" s="9">
        <v>220</v>
      </c>
      <c r="D79" s="10">
        <v>42155</v>
      </c>
      <c r="E79" s="15">
        <v>42195</v>
      </c>
      <c r="F79" s="10">
        <v>42172</v>
      </c>
      <c r="G79" s="12">
        <f>F79-E79</f>
        <v>-23</v>
      </c>
      <c r="H79" s="16">
        <f>C79*G79</f>
        <v>-5060</v>
      </c>
    </row>
    <row r="80" spans="1:8" ht="15">
      <c r="A80" s="7">
        <v>2408</v>
      </c>
      <c r="B80" s="8" t="s">
        <v>54</v>
      </c>
      <c r="C80" s="9">
        <v>5124</v>
      </c>
      <c r="D80" s="10">
        <v>42146</v>
      </c>
      <c r="E80" s="15">
        <v>42192</v>
      </c>
      <c r="F80" s="10">
        <v>42172</v>
      </c>
      <c r="G80" s="12">
        <f>F80-E80</f>
        <v>-20</v>
      </c>
      <c r="H80" s="16">
        <f>C80*G80</f>
        <v>-102480</v>
      </c>
    </row>
    <row r="81" spans="1:8" ht="15">
      <c r="A81" s="7" t="s">
        <v>124</v>
      </c>
      <c r="B81" s="8" t="s">
        <v>125</v>
      </c>
      <c r="C81" s="9">
        <v>128.65</v>
      </c>
      <c r="D81" s="10">
        <v>42153</v>
      </c>
      <c r="E81" s="15">
        <v>42184</v>
      </c>
      <c r="F81" s="10">
        <v>42172</v>
      </c>
      <c r="G81" s="12">
        <f>F81-E81</f>
        <v>-12</v>
      </c>
      <c r="H81" s="16">
        <f>C81*G81</f>
        <v>-1543.8000000000002</v>
      </c>
    </row>
    <row r="82" spans="1:8" ht="15">
      <c r="A82" s="7" t="s">
        <v>126</v>
      </c>
      <c r="B82" s="8" t="s">
        <v>4</v>
      </c>
      <c r="C82" s="9">
        <v>3427.26</v>
      </c>
      <c r="D82" s="10">
        <v>42151</v>
      </c>
      <c r="E82" s="15">
        <v>42182</v>
      </c>
      <c r="F82" s="10">
        <v>42172</v>
      </c>
      <c r="G82" s="12">
        <f>F82-E82</f>
        <v>-10</v>
      </c>
      <c r="H82" s="16">
        <f>C82*G82</f>
        <v>-34272.600000000006</v>
      </c>
    </row>
    <row r="83" spans="1:8" ht="15">
      <c r="A83" s="8" t="s">
        <v>121</v>
      </c>
      <c r="B83" s="8" t="s">
        <v>39</v>
      </c>
      <c r="C83" s="9">
        <v>251.19</v>
      </c>
      <c r="D83" s="10">
        <v>42094</v>
      </c>
      <c r="E83" s="15">
        <v>42196</v>
      </c>
      <c r="F83" s="10">
        <v>42172</v>
      </c>
      <c r="G83" s="12">
        <f>F83-E83</f>
        <v>-24</v>
      </c>
      <c r="H83" s="16">
        <f>C83*G83</f>
        <v>-6028.5599999999995</v>
      </c>
    </row>
    <row r="84" spans="1:8" ht="30">
      <c r="A84" s="8" t="s">
        <v>122</v>
      </c>
      <c r="B84" s="8" t="s">
        <v>43</v>
      </c>
      <c r="C84" s="23">
        <v>95</v>
      </c>
      <c r="D84" s="10">
        <v>42155</v>
      </c>
      <c r="E84" s="15">
        <v>42196</v>
      </c>
      <c r="F84" s="10">
        <v>42172</v>
      </c>
      <c r="G84" s="12">
        <f>F84-E84</f>
        <v>-24</v>
      </c>
      <c r="H84" s="24">
        <f>C84*G84</f>
        <v>-2280</v>
      </c>
    </row>
    <row r="85" spans="1:8" ht="30">
      <c r="A85" s="8" t="s">
        <v>123</v>
      </c>
      <c r="B85" s="8" t="s">
        <v>43</v>
      </c>
      <c r="C85" s="23">
        <v>220</v>
      </c>
      <c r="D85" s="10">
        <v>42155</v>
      </c>
      <c r="E85" s="15">
        <v>42195</v>
      </c>
      <c r="F85" s="10">
        <v>42172</v>
      </c>
      <c r="G85" s="12">
        <f>F85-E85</f>
        <v>-23</v>
      </c>
      <c r="H85" s="24">
        <f>C85*G85</f>
        <v>-5060</v>
      </c>
    </row>
    <row r="86" spans="1:8" ht="15">
      <c r="A86" s="8">
        <v>2408</v>
      </c>
      <c r="B86" s="8" t="s">
        <v>54</v>
      </c>
      <c r="C86" s="23">
        <v>924</v>
      </c>
      <c r="D86" s="10">
        <v>42146</v>
      </c>
      <c r="E86" s="15">
        <v>42192</v>
      </c>
      <c r="F86" s="10">
        <v>42172</v>
      </c>
      <c r="G86" s="12">
        <f>F86-E86</f>
        <v>-20</v>
      </c>
      <c r="H86" s="24">
        <f>C86*G86</f>
        <v>-18480</v>
      </c>
    </row>
    <row r="87" spans="1:8" ht="15">
      <c r="A87" s="7" t="s">
        <v>127</v>
      </c>
      <c r="B87" s="8" t="s">
        <v>128</v>
      </c>
      <c r="C87" s="23">
        <v>3437.82</v>
      </c>
      <c r="D87" s="10">
        <v>42158</v>
      </c>
      <c r="E87" s="15">
        <v>42206</v>
      </c>
      <c r="F87" s="10">
        <v>42179</v>
      </c>
      <c r="G87" s="12">
        <f>F87-E87</f>
        <v>-27</v>
      </c>
      <c r="H87" s="24">
        <f>C87*G87</f>
        <v>-92821.14</v>
      </c>
    </row>
    <row r="88" spans="1:8" ht="15">
      <c r="A88" s="7" t="s">
        <v>129</v>
      </c>
      <c r="B88" s="8" t="s">
        <v>130</v>
      </c>
      <c r="C88" s="23">
        <v>1925</v>
      </c>
      <c r="D88" s="10">
        <v>42167</v>
      </c>
      <c r="E88" s="15">
        <v>42198</v>
      </c>
      <c r="F88" s="10">
        <v>42179</v>
      </c>
      <c r="G88" s="12">
        <f>F88-E88</f>
        <v>-19</v>
      </c>
      <c r="H88" s="24">
        <f>C88*G88</f>
        <v>-36575</v>
      </c>
    </row>
    <row r="89" spans="1:8" ht="15">
      <c r="A89" s="7" t="s">
        <v>131</v>
      </c>
      <c r="B89" s="8" t="s">
        <v>39</v>
      </c>
      <c r="C89" s="23">
        <v>158.6</v>
      </c>
      <c r="D89" s="10">
        <v>42155</v>
      </c>
      <c r="E89" s="15">
        <v>42190</v>
      </c>
      <c r="F89" s="10">
        <v>42179</v>
      </c>
      <c r="G89" s="12">
        <f>F89-E89</f>
        <v>-11</v>
      </c>
      <c r="H89" s="24">
        <f>C89*G89</f>
        <v>-1744.6</v>
      </c>
    </row>
    <row r="90" spans="1:8" ht="15">
      <c r="A90" s="7" t="s">
        <v>132</v>
      </c>
      <c r="B90" s="8" t="s">
        <v>58</v>
      </c>
      <c r="C90" s="23">
        <v>1132.16</v>
      </c>
      <c r="D90" s="10">
        <v>42153</v>
      </c>
      <c r="E90" s="15">
        <v>42188</v>
      </c>
      <c r="F90" s="10">
        <v>42179</v>
      </c>
      <c r="G90" s="12">
        <f>F90-E90</f>
        <v>-9</v>
      </c>
      <c r="H90" s="24">
        <f>C90*G90</f>
        <v>-10189.44</v>
      </c>
    </row>
    <row r="91" spans="1:8" ht="15">
      <c r="A91" s="8" t="s">
        <v>127</v>
      </c>
      <c r="B91" s="8" t="s">
        <v>128</v>
      </c>
      <c r="C91" s="23">
        <v>2817.89</v>
      </c>
      <c r="D91" s="10">
        <v>42158</v>
      </c>
      <c r="E91" s="15">
        <v>42206</v>
      </c>
      <c r="F91" s="10">
        <v>42179</v>
      </c>
      <c r="G91" s="12">
        <f>F91-E91</f>
        <v>-27</v>
      </c>
      <c r="H91" s="24">
        <f>C91*G91</f>
        <v>-76083.03</v>
      </c>
    </row>
    <row r="92" spans="1:8" ht="15">
      <c r="A92" s="8" t="s">
        <v>129</v>
      </c>
      <c r="B92" s="8" t="s">
        <v>130</v>
      </c>
      <c r="C92" s="23">
        <v>1925</v>
      </c>
      <c r="D92" s="10">
        <v>42167</v>
      </c>
      <c r="E92" s="15">
        <v>42198</v>
      </c>
      <c r="F92" s="10">
        <v>42179</v>
      </c>
      <c r="G92" s="12">
        <f>F92-E92</f>
        <v>-19</v>
      </c>
      <c r="H92" s="24">
        <f>C92*G92</f>
        <v>-36575</v>
      </c>
    </row>
    <row r="93" spans="1:8" ht="15">
      <c r="A93" s="8" t="s">
        <v>131</v>
      </c>
      <c r="B93" s="8" t="s">
        <v>39</v>
      </c>
      <c r="C93" s="23">
        <v>130</v>
      </c>
      <c r="D93" s="10">
        <v>42155</v>
      </c>
      <c r="E93" s="15">
        <v>42190</v>
      </c>
      <c r="F93" s="10">
        <v>42179</v>
      </c>
      <c r="G93" s="12">
        <f>F93-E93</f>
        <v>-11</v>
      </c>
      <c r="H93" s="24">
        <f>C93*G93</f>
        <v>-1430</v>
      </c>
    </row>
    <row r="94" spans="1:8" ht="15">
      <c r="A94" s="8">
        <v>40918</v>
      </c>
      <c r="B94" s="8" t="s">
        <v>125</v>
      </c>
      <c r="C94" s="23">
        <v>1399</v>
      </c>
      <c r="D94" s="10">
        <v>42174</v>
      </c>
      <c r="E94" s="15">
        <v>42207</v>
      </c>
      <c r="F94" s="10">
        <v>42186</v>
      </c>
      <c r="G94" s="12">
        <f>F94-E94</f>
        <v>-21</v>
      </c>
      <c r="H94" s="24">
        <f>C94*G94</f>
        <v>-29379</v>
      </c>
    </row>
    <row r="95" spans="1:8" ht="15">
      <c r="A95" s="8" t="s">
        <v>153</v>
      </c>
      <c r="B95" s="8" t="s">
        <v>16</v>
      </c>
      <c r="C95" s="23">
        <v>20.01</v>
      </c>
      <c r="D95" s="10">
        <v>42160</v>
      </c>
      <c r="E95" s="15">
        <v>42204</v>
      </c>
      <c r="F95" s="10">
        <v>42186</v>
      </c>
      <c r="G95" s="12">
        <f>F95-E95</f>
        <v>-18</v>
      </c>
      <c r="H95" s="24">
        <f>C95*G95</f>
        <v>-360.18</v>
      </c>
    </row>
    <row r="96" spans="1:8" ht="15">
      <c r="A96" s="8" t="s">
        <v>154</v>
      </c>
      <c r="B96" s="8" t="s">
        <v>155</v>
      </c>
      <c r="C96" s="23">
        <v>10240</v>
      </c>
      <c r="D96" s="10">
        <v>42173</v>
      </c>
      <c r="E96" s="15">
        <v>42203</v>
      </c>
      <c r="F96" s="10">
        <v>42186</v>
      </c>
      <c r="G96" s="12">
        <f>F96-E96</f>
        <v>-17</v>
      </c>
      <c r="H96" s="24">
        <f>C96*G96</f>
        <v>-174080</v>
      </c>
    </row>
    <row r="97" spans="1:8" ht="15">
      <c r="A97" s="8">
        <v>292</v>
      </c>
      <c r="B97" s="8" t="s">
        <v>51</v>
      </c>
      <c r="C97" s="23">
        <v>794.16</v>
      </c>
      <c r="D97" s="10">
        <v>42166</v>
      </c>
      <c r="E97" s="15">
        <v>42196</v>
      </c>
      <c r="F97" s="10">
        <v>42186</v>
      </c>
      <c r="G97" s="12">
        <f>F97-E97</f>
        <v>-10</v>
      </c>
      <c r="H97" s="24">
        <f>C97*G97</f>
        <v>-7941.599999999999</v>
      </c>
    </row>
    <row r="98" spans="1:8" ht="15">
      <c r="A98" s="8">
        <v>141017</v>
      </c>
      <c r="B98" s="8" t="s">
        <v>156</v>
      </c>
      <c r="C98" s="23">
        <v>430</v>
      </c>
      <c r="D98" s="10">
        <v>41843</v>
      </c>
      <c r="E98" s="15">
        <v>42196</v>
      </c>
      <c r="F98" s="10">
        <v>42186</v>
      </c>
      <c r="G98" s="12">
        <f>F98-E98</f>
        <v>-10</v>
      </c>
      <c r="H98" s="24">
        <f>C98*G98</f>
        <v>-4300</v>
      </c>
    </row>
    <row r="99" spans="1:8" ht="30">
      <c r="A99" s="8" t="s">
        <v>157</v>
      </c>
      <c r="B99" s="8" t="s">
        <v>18</v>
      </c>
      <c r="C99" s="23">
        <v>151.47</v>
      </c>
      <c r="D99" s="10">
        <v>42163</v>
      </c>
      <c r="E99" s="15">
        <v>42193</v>
      </c>
      <c r="F99" s="10">
        <v>42186</v>
      </c>
      <c r="G99" s="12">
        <f>F99-E99</f>
        <v>-7</v>
      </c>
      <c r="H99" s="24">
        <f>C99*G99</f>
        <v>-1060.29</v>
      </c>
    </row>
    <row r="100" spans="1:8" ht="15">
      <c r="A100" s="8" t="s">
        <v>142</v>
      </c>
      <c r="B100" s="8" t="s">
        <v>143</v>
      </c>
      <c r="C100" s="23">
        <v>792.79</v>
      </c>
      <c r="D100" s="10">
        <v>42191</v>
      </c>
      <c r="E100" s="15">
        <v>42225</v>
      </c>
      <c r="F100" s="10">
        <v>42201</v>
      </c>
      <c r="G100" s="12">
        <f>F100-E100</f>
        <v>-24</v>
      </c>
      <c r="H100" s="24">
        <f>C100*G100</f>
        <v>-19026.96</v>
      </c>
    </row>
    <row r="101" spans="1:8" ht="15">
      <c r="A101" s="8" t="s">
        <v>145</v>
      </c>
      <c r="B101" s="8" t="s">
        <v>58</v>
      </c>
      <c r="C101" s="23">
        <v>567.9</v>
      </c>
      <c r="D101" s="10">
        <v>42185</v>
      </c>
      <c r="E101" s="15">
        <v>42216</v>
      </c>
      <c r="F101" s="10">
        <v>42201</v>
      </c>
      <c r="G101" s="12">
        <f>F101-E101</f>
        <v>-15</v>
      </c>
      <c r="H101" s="24">
        <f>C101*G101</f>
        <v>-8518.5</v>
      </c>
    </row>
    <row r="102" spans="1:8" ht="15">
      <c r="A102" s="8" t="s">
        <v>147</v>
      </c>
      <c r="B102" s="8" t="s">
        <v>58</v>
      </c>
      <c r="C102" s="23">
        <v>681.4</v>
      </c>
      <c r="D102" s="10">
        <v>42185</v>
      </c>
      <c r="E102" s="15">
        <v>42216</v>
      </c>
      <c r="F102" s="10">
        <v>42201</v>
      </c>
      <c r="G102" s="12">
        <f>F102-E102</f>
        <v>-15</v>
      </c>
      <c r="H102" s="24">
        <f>C102*G102</f>
        <v>-10221</v>
      </c>
    </row>
    <row r="103" spans="1:8" ht="15">
      <c r="A103" s="8" t="s">
        <v>148</v>
      </c>
      <c r="B103" s="8" t="s">
        <v>58</v>
      </c>
      <c r="C103" s="23">
        <v>548.1</v>
      </c>
      <c r="D103" s="10">
        <v>42185</v>
      </c>
      <c r="E103" s="15">
        <v>42216</v>
      </c>
      <c r="F103" s="10">
        <v>42201</v>
      </c>
      <c r="G103" s="12">
        <f>F103-E103</f>
        <v>-15</v>
      </c>
      <c r="H103" s="24">
        <f>C103*G103</f>
        <v>-8221.5</v>
      </c>
    </row>
    <row r="104" spans="1:8" ht="15">
      <c r="A104" s="8" t="s">
        <v>149</v>
      </c>
      <c r="B104" s="8" t="s">
        <v>58</v>
      </c>
      <c r="C104" s="23">
        <v>567.9</v>
      </c>
      <c r="D104" s="10">
        <v>42185</v>
      </c>
      <c r="E104" s="15">
        <v>42216</v>
      </c>
      <c r="F104" s="10">
        <v>42201</v>
      </c>
      <c r="G104" s="12">
        <f>F104-E104</f>
        <v>-15</v>
      </c>
      <c r="H104" s="24">
        <f>C104*G104</f>
        <v>-8518.5</v>
      </c>
    </row>
    <row r="105" spans="1:8" ht="15">
      <c r="A105" s="8" t="s">
        <v>150</v>
      </c>
      <c r="B105" s="8" t="s">
        <v>4</v>
      </c>
      <c r="C105" s="23">
        <v>99.24</v>
      </c>
      <c r="D105" s="10">
        <v>42185</v>
      </c>
      <c r="E105" s="15">
        <v>42215</v>
      </c>
      <c r="F105" s="10">
        <v>42201</v>
      </c>
      <c r="G105" s="12">
        <f>F105-E105</f>
        <v>-14</v>
      </c>
      <c r="H105" s="24">
        <f>C105*G105</f>
        <v>-1389.36</v>
      </c>
    </row>
    <row r="106" spans="1:8" ht="15">
      <c r="A106" s="8" t="s">
        <v>151</v>
      </c>
      <c r="B106" s="8" t="s">
        <v>4</v>
      </c>
      <c r="C106" s="23">
        <v>2677.57</v>
      </c>
      <c r="D106" s="10">
        <v>42180</v>
      </c>
      <c r="E106" s="15">
        <v>42210</v>
      </c>
      <c r="F106" s="10">
        <v>42201</v>
      </c>
      <c r="G106" s="12">
        <f>F106-E106</f>
        <v>-9</v>
      </c>
      <c r="H106" s="24">
        <f>C106*G106</f>
        <v>-24098.13</v>
      </c>
    </row>
    <row r="107" spans="1:8" ht="15">
      <c r="A107" s="8" t="s">
        <v>152</v>
      </c>
      <c r="B107" s="8" t="s">
        <v>4</v>
      </c>
      <c r="C107" s="23">
        <v>514.03</v>
      </c>
      <c r="D107" s="10">
        <v>42180</v>
      </c>
      <c r="E107" s="15">
        <v>42210</v>
      </c>
      <c r="F107" s="10">
        <v>42201</v>
      </c>
      <c r="G107" s="12">
        <f>F107-E107</f>
        <v>-9</v>
      </c>
      <c r="H107" s="24">
        <f>C107*G107</f>
        <v>-4626.2699999999995</v>
      </c>
    </row>
    <row r="108" spans="1:8" ht="15">
      <c r="A108" s="8" t="s">
        <v>136</v>
      </c>
      <c r="B108" s="8" t="s">
        <v>36</v>
      </c>
      <c r="C108" s="23">
        <v>735</v>
      </c>
      <c r="D108" s="10">
        <v>42256</v>
      </c>
      <c r="E108" s="15">
        <v>42288</v>
      </c>
      <c r="F108" s="10">
        <v>42262</v>
      </c>
      <c r="G108" s="12">
        <f>F108-E108</f>
        <v>-26</v>
      </c>
      <c r="H108" s="24">
        <f>C108*G108</f>
        <v>-19110</v>
      </c>
    </row>
    <row r="109" spans="1:8" ht="15">
      <c r="A109" s="8">
        <v>387</v>
      </c>
      <c r="B109" s="8" t="s">
        <v>51</v>
      </c>
      <c r="C109" s="23">
        <v>140.88</v>
      </c>
      <c r="D109" s="10">
        <v>42247</v>
      </c>
      <c r="E109" s="15">
        <v>42277</v>
      </c>
      <c r="F109" s="10">
        <v>42262</v>
      </c>
      <c r="G109" s="12">
        <f>F109-E109</f>
        <v>-15</v>
      </c>
      <c r="H109" s="24">
        <f>C109*G109</f>
        <v>-2113.2</v>
      </c>
    </row>
    <row r="110" spans="1:8" ht="30">
      <c r="A110" s="8" t="s">
        <v>137</v>
      </c>
      <c r="B110" s="8" t="s">
        <v>138</v>
      </c>
      <c r="C110" s="23">
        <v>900</v>
      </c>
      <c r="D110" s="10">
        <v>42216</v>
      </c>
      <c r="E110" s="15">
        <v>42246</v>
      </c>
      <c r="F110" s="10">
        <v>42262</v>
      </c>
      <c r="G110" s="12">
        <f>F110-E110</f>
        <v>16</v>
      </c>
      <c r="H110" s="24">
        <f>C110*G110</f>
        <v>14400</v>
      </c>
    </row>
    <row r="111" spans="1:8" ht="15">
      <c r="A111" s="8" t="s">
        <v>139</v>
      </c>
      <c r="B111" s="8" t="s">
        <v>39</v>
      </c>
      <c r="C111" s="23">
        <v>619.4</v>
      </c>
      <c r="D111" s="10">
        <v>42216</v>
      </c>
      <c r="E111" s="15">
        <v>42251</v>
      </c>
      <c r="F111" s="10">
        <v>42262</v>
      </c>
      <c r="G111" s="12">
        <f>F111-E111</f>
        <v>11</v>
      </c>
      <c r="H111" s="24">
        <f>C111*G111</f>
        <v>6813.4</v>
      </c>
    </row>
    <row r="112" spans="1:8" ht="15">
      <c r="A112" s="8" t="s">
        <v>140</v>
      </c>
      <c r="B112" s="8" t="s">
        <v>54</v>
      </c>
      <c r="C112" s="23">
        <v>1580</v>
      </c>
      <c r="D112" s="10">
        <v>42216</v>
      </c>
      <c r="E112" s="15">
        <v>42253</v>
      </c>
      <c r="F112" s="10">
        <v>42262</v>
      </c>
      <c r="G112" s="12">
        <f>F112-E112</f>
        <v>9</v>
      </c>
      <c r="H112" s="24">
        <f>C112*G112</f>
        <v>14220</v>
      </c>
    </row>
    <row r="113" spans="1:8" ht="30">
      <c r="A113" s="8">
        <v>8715173441</v>
      </c>
      <c r="B113" s="8" t="s">
        <v>18</v>
      </c>
      <c r="C113" s="23">
        <v>139.16</v>
      </c>
      <c r="D113" s="10">
        <v>42213</v>
      </c>
      <c r="E113" s="15">
        <v>42243</v>
      </c>
      <c r="F113" s="10">
        <v>42262</v>
      </c>
      <c r="G113" s="12">
        <f>F113-E113</f>
        <v>19</v>
      </c>
      <c r="H113" s="24">
        <f>C113*G113</f>
        <v>2644.04</v>
      </c>
    </row>
    <row r="114" spans="1:8" ht="30">
      <c r="A114" s="8" t="s">
        <v>141</v>
      </c>
      <c r="B114" s="8" t="s">
        <v>13</v>
      </c>
      <c r="C114" s="23">
        <v>34.5</v>
      </c>
      <c r="D114" s="10">
        <v>42195</v>
      </c>
      <c r="E114" s="15">
        <v>42225</v>
      </c>
      <c r="F114" s="10">
        <v>42262</v>
      </c>
      <c r="G114" s="12">
        <f>F114-E114</f>
        <v>37</v>
      </c>
      <c r="H114" s="24">
        <f>C114*G114</f>
        <v>1276.5</v>
      </c>
    </row>
    <row r="115" spans="1:8" ht="15">
      <c r="A115" s="8" t="s">
        <v>144</v>
      </c>
      <c r="B115" s="8" t="s">
        <v>4</v>
      </c>
      <c r="C115" s="23">
        <v>96.58</v>
      </c>
      <c r="D115" s="10">
        <v>42195</v>
      </c>
      <c r="E115" s="15">
        <v>42226</v>
      </c>
      <c r="F115" s="10">
        <v>42262</v>
      </c>
      <c r="G115" s="12">
        <f>F115-E115</f>
        <v>36</v>
      </c>
      <c r="H115" s="24">
        <f>C115*G115</f>
        <v>3476.88</v>
      </c>
    </row>
    <row r="116" spans="1:8" ht="30">
      <c r="A116" s="8" t="s">
        <v>146</v>
      </c>
      <c r="B116" s="8" t="s">
        <v>9</v>
      </c>
      <c r="C116" s="23">
        <v>2032.8</v>
      </c>
      <c r="D116" s="10">
        <v>42185</v>
      </c>
      <c r="E116" s="15">
        <v>42247</v>
      </c>
      <c r="F116" s="10">
        <v>42262</v>
      </c>
      <c r="G116" s="12">
        <f>F116-E116</f>
        <v>15</v>
      </c>
      <c r="H116" s="24">
        <f>C116*G116</f>
        <v>30492</v>
      </c>
    </row>
    <row r="117" spans="1:8" ht="15">
      <c r="A117" s="8">
        <v>30004611</v>
      </c>
      <c r="B117" s="8" t="s">
        <v>21</v>
      </c>
      <c r="C117" s="23">
        <v>220.92</v>
      </c>
      <c r="D117" s="10">
        <v>42179</v>
      </c>
      <c r="E117" s="15">
        <v>42209</v>
      </c>
      <c r="F117" s="10">
        <v>42262</v>
      </c>
      <c r="G117" s="12">
        <f>F117-E117</f>
        <v>53</v>
      </c>
      <c r="H117" s="24">
        <f>C117*G117</f>
        <v>11708.76</v>
      </c>
    </row>
    <row r="118" spans="1:8" ht="30">
      <c r="A118" s="8" t="s">
        <v>134</v>
      </c>
      <c r="B118" s="8" t="s">
        <v>135</v>
      </c>
      <c r="C118" s="23">
        <v>45.9</v>
      </c>
      <c r="D118" s="10">
        <v>42244</v>
      </c>
      <c r="E118" s="15">
        <v>42293</v>
      </c>
      <c r="F118" s="10">
        <v>42275</v>
      </c>
      <c r="G118" s="12">
        <f>F118-E118</f>
        <v>-18</v>
      </c>
      <c r="H118" s="24">
        <f>C118*G118</f>
        <v>-826.1999999999999</v>
      </c>
    </row>
    <row r="119" spans="1:8" ht="15">
      <c r="A119" s="25" t="s">
        <v>197</v>
      </c>
      <c r="B119" s="26" t="s">
        <v>177</v>
      </c>
      <c r="C119" s="23">
        <v>808.65</v>
      </c>
      <c r="D119" s="10">
        <v>42317</v>
      </c>
      <c r="E119" s="15">
        <v>42348</v>
      </c>
      <c r="F119" s="10">
        <v>42276</v>
      </c>
      <c r="G119" s="12">
        <f>F119-E119</f>
        <v>-72</v>
      </c>
      <c r="H119" s="24">
        <f>G119*C119</f>
        <v>-58222.799999999996</v>
      </c>
    </row>
    <row r="120" spans="1:8" ht="15">
      <c r="A120" s="25" t="s">
        <v>228</v>
      </c>
      <c r="B120" s="26" t="s">
        <v>177</v>
      </c>
      <c r="C120" s="23">
        <v>244.72</v>
      </c>
      <c r="D120" s="10">
        <v>42284</v>
      </c>
      <c r="E120" s="15">
        <v>42315</v>
      </c>
      <c r="F120" s="10">
        <v>42276</v>
      </c>
      <c r="G120" s="12">
        <f>F120-E120</f>
        <v>-39</v>
      </c>
      <c r="H120" s="24">
        <f>G120*C120</f>
        <v>-9544.08</v>
      </c>
    </row>
    <row r="121" spans="1:8" ht="15">
      <c r="A121" s="8" t="s">
        <v>133</v>
      </c>
      <c r="B121" s="8" t="s">
        <v>36</v>
      </c>
      <c r="C121" s="23">
        <v>99.18</v>
      </c>
      <c r="D121" s="10">
        <v>42265</v>
      </c>
      <c r="E121" s="15">
        <v>42298</v>
      </c>
      <c r="F121" s="10">
        <v>42290</v>
      </c>
      <c r="G121" s="12">
        <f>F121-E121</f>
        <v>-8</v>
      </c>
      <c r="H121" s="24">
        <f>C121*G121</f>
        <v>-793.44</v>
      </c>
    </row>
    <row r="122" spans="1:8" ht="15">
      <c r="A122" s="8">
        <v>429</v>
      </c>
      <c r="B122" s="8" t="s">
        <v>51</v>
      </c>
      <c r="C122" s="23">
        <v>995.12</v>
      </c>
      <c r="D122" s="10">
        <v>42262</v>
      </c>
      <c r="E122" s="15">
        <v>42292</v>
      </c>
      <c r="F122" s="10">
        <v>42290</v>
      </c>
      <c r="G122" s="12">
        <f>F122-E122</f>
        <v>-2</v>
      </c>
      <c r="H122" s="24">
        <f>C122*G122</f>
        <v>-1990.24</v>
      </c>
    </row>
    <row r="123" spans="1:8" ht="15">
      <c r="A123" s="25" t="s">
        <v>210</v>
      </c>
      <c r="B123" s="26" t="s">
        <v>211</v>
      </c>
      <c r="C123" s="23">
        <v>106.14</v>
      </c>
      <c r="D123" s="10">
        <v>42308</v>
      </c>
      <c r="E123" s="15">
        <v>42356</v>
      </c>
      <c r="F123" s="10">
        <v>42298</v>
      </c>
      <c r="G123" s="12">
        <f>F123-E123</f>
        <v>-58</v>
      </c>
      <c r="H123" s="24">
        <f>G123*C123</f>
        <v>-6156.12</v>
      </c>
    </row>
    <row r="124" spans="1:8" ht="30">
      <c r="A124" s="25" t="s">
        <v>212</v>
      </c>
      <c r="B124" s="26" t="s">
        <v>213</v>
      </c>
      <c r="C124" s="23">
        <v>1206</v>
      </c>
      <c r="D124" s="10">
        <v>42308</v>
      </c>
      <c r="E124" s="15">
        <v>42347</v>
      </c>
      <c r="F124" s="10">
        <v>42298</v>
      </c>
      <c r="G124" s="12">
        <f>F124-E124</f>
        <v>-49</v>
      </c>
      <c r="H124" s="24">
        <f>G124*C124</f>
        <v>-59094</v>
      </c>
    </row>
    <row r="125" spans="1:8" ht="15">
      <c r="A125" s="25" t="s">
        <v>215</v>
      </c>
      <c r="B125" s="26" t="s">
        <v>23</v>
      </c>
      <c r="C125" s="23">
        <v>366</v>
      </c>
      <c r="D125" s="10">
        <v>42306</v>
      </c>
      <c r="E125" s="15">
        <v>42340</v>
      </c>
      <c r="F125" s="10">
        <v>42298</v>
      </c>
      <c r="G125" s="12">
        <f>F125-E125</f>
        <v>-42</v>
      </c>
      <c r="H125" s="24">
        <f>G125*C125</f>
        <v>-15372</v>
      </c>
    </row>
    <row r="126" spans="1:8" ht="45">
      <c r="A126" s="25" t="s">
        <v>189</v>
      </c>
      <c r="B126" s="26" t="s">
        <v>185</v>
      </c>
      <c r="C126" s="23">
        <v>198</v>
      </c>
      <c r="D126" s="10">
        <v>42324</v>
      </c>
      <c r="E126" s="15">
        <v>42356</v>
      </c>
      <c r="F126" s="10">
        <v>42306</v>
      </c>
      <c r="G126" s="12">
        <f>F126-E126</f>
        <v>-50</v>
      </c>
      <c r="H126" s="24">
        <f>G126*C126</f>
        <v>-9900</v>
      </c>
    </row>
    <row r="127" spans="1:8" ht="45">
      <c r="A127" s="25" t="s">
        <v>196</v>
      </c>
      <c r="B127" s="26" t="s">
        <v>185</v>
      </c>
      <c r="C127" s="23">
        <v>1728</v>
      </c>
      <c r="D127" s="10">
        <v>42318</v>
      </c>
      <c r="E127" s="15">
        <v>42348</v>
      </c>
      <c r="F127" s="10">
        <v>42306</v>
      </c>
      <c r="G127" s="12">
        <f>F127-E127</f>
        <v>-42</v>
      </c>
      <c r="H127" s="24">
        <f>G127*C127</f>
        <v>-72576</v>
      </c>
    </row>
    <row r="128" spans="1:8" ht="15">
      <c r="A128" s="25" t="s">
        <v>214</v>
      </c>
      <c r="B128" s="26" t="s">
        <v>58</v>
      </c>
      <c r="C128" s="23">
        <v>1017.08</v>
      </c>
      <c r="D128" s="10">
        <v>42307</v>
      </c>
      <c r="E128" s="15">
        <v>42341</v>
      </c>
      <c r="F128" s="10">
        <v>42320</v>
      </c>
      <c r="G128" s="12">
        <f>F128-E128</f>
        <v>-21</v>
      </c>
      <c r="H128" s="24">
        <f>G128*C128</f>
        <v>-21358.68</v>
      </c>
    </row>
    <row r="129" spans="1:8" ht="15">
      <c r="A129" s="25" t="s">
        <v>216</v>
      </c>
      <c r="B129" s="26" t="s">
        <v>191</v>
      </c>
      <c r="C129" s="23">
        <v>84</v>
      </c>
      <c r="D129" s="10">
        <v>42306</v>
      </c>
      <c r="E129" s="15">
        <v>42336</v>
      </c>
      <c r="F129" s="10">
        <v>42320</v>
      </c>
      <c r="G129" s="12">
        <f>F129-E129</f>
        <v>-16</v>
      </c>
      <c r="H129" s="24">
        <f>G129*C129</f>
        <v>-1344</v>
      </c>
    </row>
    <row r="130" spans="1:8" ht="15">
      <c r="A130" s="25" t="s">
        <v>217</v>
      </c>
      <c r="B130" s="26" t="s">
        <v>165</v>
      </c>
      <c r="C130" s="23">
        <v>89.02</v>
      </c>
      <c r="D130" s="10">
        <v>42306</v>
      </c>
      <c r="E130" s="15">
        <v>42336</v>
      </c>
      <c r="F130" s="10">
        <v>42320</v>
      </c>
      <c r="G130" s="12">
        <f>F130-E130</f>
        <v>-16</v>
      </c>
      <c r="H130" s="24">
        <f>G130*C130</f>
        <v>-1424.32</v>
      </c>
    </row>
    <row r="131" spans="1:8" ht="15">
      <c r="A131" s="25" t="s">
        <v>218</v>
      </c>
      <c r="B131" s="26" t="s">
        <v>165</v>
      </c>
      <c r="C131" s="23">
        <v>26.92</v>
      </c>
      <c r="D131" s="10">
        <v>42306</v>
      </c>
      <c r="E131" s="15">
        <v>42336</v>
      </c>
      <c r="F131" s="10">
        <v>42320</v>
      </c>
      <c r="G131" s="12">
        <f>F131-E131</f>
        <v>-16</v>
      </c>
      <c r="H131" s="24">
        <f>G131*C131</f>
        <v>-430.72</v>
      </c>
    </row>
    <row r="132" spans="1:8" ht="15">
      <c r="A132" s="25" t="s">
        <v>219</v>
      </c>
      <c r="B132" s="26" t="s">
        <v>165</v>
      </c>
      <c r="C132" s="23">
        <v>108.24</v>
      </c>
      <c r="D132" s="10">
        <v>42306</v>
      </c>
      <c r="E132" s="15">
        <v>42336</v>
      </c>
      <c r="F132" s="10">
        <v>42320</v>
      </c>
      <c r="G132" s="12">
        <f>F132-E132</f>
        <v>-16</v>
      </c>
      <c r="H132" s="24">
        <f>G132*C132</f>
        <v>-1731.84</v>
      </c>
    </row>
    <row r="133" spans="1:8" ht="15">
      <c r="A133" s="25" t="s">
        <v>220</v>
      </c>
      <c r="B133" s="26" t="s">
        <v>51</v>
      </c>
      <c r="C133" s="23">
        <v>764.25</v>
      </c>
      <c r="D133" s="10">
        <v>42305</v>
      </c>
      <c r="E133" s="15">
        <v>42336</v>
      </c>
      <c r="F133" s="10">
        <v>42320</v>
      </c>
      <c r="G133" s="12">
        <f>F133-E133</f>
        <v>-16</v>
      </c>
      <c r="H133" s="24">
        <f>G133*C133</f>
        <v>-12228</v>
      </c>
    </row>
    <row r="134" spans="1:8" ht="15">
      <c r="A134" s="25" t="s">
        <v>224</v>
      </c>
      <c r="B134" s="26" t="s">
        <v>21</v>
      </c>
      <c r="C134" s="23">
        <v>500.76</v>
      </c>
      <c r="D134" s="10">
        <v>42297</v>
      </c>
      <c r="E134" s="15">
        <v>42327</v>
      </c>
      <c r="F134" s="10">
        <v>42320</v>
      </c>
      <c r="G134" s="12">
        <f>F134-E134</f>
        <v>-7</v>
      </c>
      <c r="H134" s="24">
        <f>G134*C134</f>
        <v>-3505.3199999999997</v>
      </c>
    </row>
    <row r="135" spans="1:8" ht="15">
      <c r="A135" s="25" t="s">
        <v>225</v>
      </c>
      <c r="B135" s="26" t="s">
        <v>226</v>
      </c>
      <c r="C135" s="23">
        <v>1465.2</v>
      </c>
      <c r="D135" s="10">
        <v>42293</v>
      </c>
      <c r="E135" s="15">
        <v>42324</v>
      </c>
      <c r="F135" s="10">
        <v>42320</v>
      </c>
      <c r="G135" s="12">
        <f>F135-E135</f>
        <v>-4</v>
      </c>
      <c r="H135" s="24">
        <f>G135*C135</f>
        <v>-5860.8</v>
      </c>
    </row>
    <row r="136" spans="1:8" ht="15">
      <c r="A136" s="25" t="s">
        <v>227</v>
      </c>
      <c r="B136" s="26" t="s">
        <v>56</v>
      </c>
      <c r="C136" s="23">
        <v>1140</v>
      </c>
      <c r="D136" s="10">
        <v>42292</v>
      </c>
      <c r="E136" s="15">
        <v>42323</v>
      </c>
      <c r="F136" s="10">
        <v>42320</v>
      </c>
      <c r="G136" s="12">
        <f>F136-E136</f>
        <v>-3</v>
      </c>
      <c r="H136" s="24">
        <f>G136*C136</f>
        <v>-3420</v>
      </c>
    </row>
    <row r="137" spans="1:8" ht="15">
      <c r="A137" s="25" t="s">
        <v>229</v>
      </c>
      <c r="B137" s="26" t="s">
        <v>7</v>
      </c>
      <c r="C137" s="23">
        <v>537</v>
      </c>
      <c r="D137" s="10">
        <v>42278</v>
      </c>
      <c r="E137" s="15">
        <v>42341</v>
      </c>
      <c r="F137" s="10">
        <v>42320</v>
      </c>
      <c r="G137" s="12">
        <f>F137-E137</f>
        <v>-21</v>
      </c>
      <c r="H137" s="24">
        <f>G137*C137</f>
        <v>-11277</v>
      </c>
    </row>
    <row r="138" spans="1:8" ht="15">
      <c r="A138" s="25" t="s">
        <v>230</v>
      </c>
      <c r="B138" s="26" t="s">
        <v>7</v>
      </c>
      <c r="C138" s="23">
        <v>4650</v>
      </c>
      <c r="D138" s="10">
        <v>42278</v>
      </c>
      <c r="E138" s="15">
        <v>42341</v>
      </c>
      <c r="F138" s="10">
        <v>42320</v>
      </c>
      <c r="G138" s="12">
        <f>F138-E138</f>
        <v>-21</v>
      </c>
      <c r="H138" s="24">
        <f>G138*C138</f>
        <v>-97650</v>
      </c>
    </row>
    <row r="139" spans="1:8" ht="30">
      <c r="A139" s="25" t="s">
        <v>172</v>
      </c>
      <c r="B139" s="26" t="s">
        <v>173</v>
      </c>
      <c r="C139" s="23">
        <v>650</v>
      </c>
      <c r="D139" s="10">
        <v>42338</v>
      </c>
      <c r="E139" s="15">
        <v>42368</v>
      </c>
      <c r="F139" s="10">
        <v>42332</v>
      </c>
      <c r="G139" s="12">
        <f>F139-E139</f>
        <v>-36</v>
      </c>
      <c r="H139" s="24">
        <f>G139*C139</f>
        <v>-23400</v>
      </c>
    </row>
    <row r="140" spans="1:8" ht="15">
      <c r="A140" s="25" t="s">
        <v>190</v>
      </c>
      <c r="B140" s="26" t="s">
        <v>195</v>
      </c>
      <c r="C140" s="23">
        <v>105</v>
      </c>
      <c r="D140" s="10">
        <v>42319</v>
      </c>
      <c r="E140" s="15">
        <v>42349</v>
      </c>
      <c r="F140" s="10">
        <v>42332</v>
      </c>
      <c r="G140" s="12">
        <f>F140-E140</f>
        <v>-17</v>
      </c>
      <c r="H140" s="24">
        <f>G140*C140</f>
        <v>-1785</v>
      </c>
    </row>
    <row r="141" spans="1:8" ht="15">
      <c r="A141" s="25" t="s">
        <v>174</v>
      </c>
      <c r="B141" s="26" t="s">
        <v>175</v>
      </c>
      <c r="C141" s="23">
        <v>504</v>
      </c>
      <c r="D141" s="10">
        <v>42338</v>
      </c>
      <c r="E141" s="15">
        <v>42368</v>
      </c>
      <c r="F141" s="10">
        <v>42338</v>
      </c>
      <c r="G141" s="12">
        <f>F141-E141</f>
        <v>-30</v>
      </c>
      <c r="H141" s="24">
        <f>G141*C141</f>
        <v>-15120</v>
      </c>
    </row>
    <row r="142" spans="1:8" ht="15">
      <c r="A142" s="25" t="s">
        <v>181</v>
      </c>
      <c r="B142" s="26" t="s">
        <v>182</v>
      </c>
      <c r="C142" s="23">
        <v>1900</v>
      </c>
      <c r="D142" s="10">
        <v>42334</v>
      </c>
      <c r="E142" s="15">
        <v>42364</v>
      </c>
      <c r="F142" s="10">
        <v>42338</v>
      </c>
      <c r="G142" s="12">
        <f>F142-E142</f>
        <v>-26</v>
      </c>
      <c r="H142" s="24">
        <f>G142*C142</f>
        <v>-49400</v>
      </c>
    </row>
    <row r="143" spans="1:8" ht="15">
      <c r="A143" s="25" t="s">
        <v>183</v>
      </c>
      <c r="B143" s="26" t="s">
        <v>23</v>
      </c>
      <c r="C143" s="23">
        <v>457.38</v>
      </c>
      <c r="D143" s="10">
        <v>42332</v>
      </c>
      <c r="E143" s="15">
        <v>42365</v>
      </c>
      <c r="F143" s="10">
        <v>42338</v>
      </c>
      <c r="G143" s="12">
        <f>F143-E143</f>
        <v>-27</v>
      </c>
      <c r="H143" s="24">
        <f>G143*C143</f>
        <v>-12349.26</v>
      </c>
    </row>
    <row r="144" spans="1:8" ht="15">
      <c r="A144" s="25" t="s">
        <v>192</v>
      </c>
      <c r="B144" s="26" t="s">
        <v>23</v>
      </c>
      <c r="C144" s="23">
        <v>125.8</v>
      </c>
      <c r="D144" s="10">
        <v>42321</v>
      </c>
      <c r="E144" s="15">
        <v>42361</v>
      </c>
      <c r="F144" s="10">
        <v>42338</v>
      </c>
      <c r="G144" s="12">
        <f>F144-E144</f>
        <v>-23</v>
      </c>
      <c r="H144" s="24">
        <f>G144*C144</f>
        <v>-2893.4</v>
      </c>
    </row>
    <row r="145" spans="1:8" ht="15">
      <c r="A145" s="25" t="s">
        <v>198</v>
      </c>
      <c r="B145" s="26" t="s">
        <v>199</v>
      </c>
      <c r="C145" s="23">
        <v>1140</v>
      </c>
      <c r="D145" s="10">
        <v>42313</v>
      </c>
      <c r="E145" s="15">
        <v>42343</v>
      </c>
      <c r="F145" s="10">
        <v>42338</v>
      </c>
      <c r="G145" s="12">
        <f>F145-E145</f>
        <v>-5</v>
      </c>
      <c r="H145" s="24">
        <f>G145*C145</f>
        <v>-5700</v>
      </c>
    </row>
    <row r="146" spans="1:8" ht="15">
      <c r="A146" s="25" t="s">
        <v>200</v>
      </c>
      <c r="B146" s="26" t="s">
        <v>191</v>
      </c>
      <c r="C146" s="23">
        <v>197.7</v>
      </c>
      <c r="D146" s="10">
        <v>42312</v>
      </c>
      <c r="E146" s="15">
        <v>42353</v>
      </c>
      <c r="F146" s="10">
        <v>42338</v>
      </c>
      <c r="G146" s="12">
        <f>F146-E146</f>
        <v>-15</v>
      </c>
      <c r="H146" s="24">
        <f>G146*C146</f>
        <v>-2965.5</v>
      </c>
    </row>
    <row r="147" spans="1:8" ht="30">
      <c r="A147" s="25" t="s">
        <v>201</v>
      </c>
      <c r="B147" s="26" t="s">
        <v>202</v>
      </c>
      <c r="C147" s="23" t="s">
        <v>203</v>
      </c>
      <c r="D147" s="10">
        <v>42311</v>
      </c>
      <c r="E147" s="15">
        <v>42356</v>
      </c>
      <c r="F147" s="10">
        <v>42338</v>
      </c>
      <c r="G147" s="12">
        <f>F147-E147</f>
        <v>-18</v>
      </c>
      <c r="H147" s="24">
        <f>G147*C147</f>
        <v>-1890</v>
      </c>
    </row>
    <row r="148" spans="1:8" ht="15">
      <c r="A148" s="25" t="s">
        <v>223</v>
      </c>
      <c r="B148" s="26" t="s">
        <v>86</v>
      </c>
      <c r="C148" s="23">
        <v>927.58</v>
      </c>
      <c r="D148" s="10">
        <v>42300</v>
      </c>
      <c r="E148" s="15">
        <v>42358</v>
      </c>
      <c r="F148" s="10">
        <v>42338</v>
      </c>
      <c r="G148" s="12">
        <f>F148-E148</f>
        <v>-20</v>
      </c>
      <c r="H148" s="24">
        <f>G148*C148</f>
        <v>-18551.600000000002</v>
      </c>
    </row>
    <row r="149" spans="1:8" ht="15">
      <c r="A149" s="25" t="s">
        <v>158</v>
      </c>
      <c r="B149" s="26" t="s">
        <v>159</v>
      </c>
      <c r="C149" s="23">
        <v>4054.75</v>
      </c>
      <c r="D149" s="10">
        <v>42355</v>
      </c>
      <c r="E149" s="15">
        <v>42385</v>
      </c>
      <c r="F149" s="10">
        <v>42352</v>
      </c>
      <c r="G149" s="12">
        <f>F149-E149</f>
        <v>-33</v>
      </c>
      <c r="H149" s="24">
        <f>G149*C149</f>
        <v>-133806.75</v>
      </c>
    </row>
    <row r="150" spans="1:8" ht="15">
      <c r="A150" s="25" t="s">
        <v>160</v>
      </c>
      <c r="B150" s="26" t="s">
        <v>159</v>
      </c>
      <c r="C150" s="23">
        <v>3983.25</v>
      </c>
      <c r="D150" s="10">
        <v>42355</v>
      </c>
      <c r="E150" s="15">
        <v>42385</v>
      </c>
      <c r="F150" s="10">
        <v>42352</v>
      </c>
      <c r="G150" s="12">
        <f>F150-E150</f>
        <v>-33</v>
      </c>
      <c r="H150" s="24">
        <f>G150*C150</f>
        <v>-131447.25</v>
      </c>
    </row>
    <row r="151" spans="1:8" ht="15">
      <c r="A151" s="25" t="s">
        <v>161</v>
      </c>
      <c r="B151" s="26" t="s">
        <v>130</v>
      </c>
      <c r="C151" s="23">
        <v>1500</v>
      </c>
      <c r="D151" s="10">
        <v>42345</v>
      </c>
      <c r="E151" s="15">
        <v>42376</v>
      </c>
      <c r="F151" s="10">
        <v>42352</v>
      </c>
      <c r="G151" s="12">
        <f>F151-E151</f>
        <v>-24</v>
      </c>
      <c r="H151" s="24">
        <f>G151*C151</f>
        <v>-36000</v>
      </c>
    </row>
    <row r="152" spans="1:8" ht="15">
      <c r="A152" s="25" t="s">
        <v>162</v>
      </c>
      <c r="B152" s="26" t="s">
        <v>163</v>
      </c>
      <c r="C152" s="23">
        <v>80</v>
      </c>
      <c r="D152" s="10">
        <v>42342</v>
      </c>
      <c r="E152" s="15">
        <v>42372</v>
      </c>
      <c r="F152" s="10">
        <v>42352</v>
      </c>
      <c r="G152" s="12">
        <f>F152-E152</f>
        <v>-20</v>
      </c>
      <c r="H152" s="24">
        <f>G152*C152</f>
        <v>-1600</v>
      </c>
    </row>
    <row r="153" spans="1:8" ht="15">
      <c r="A153" s="25" t="s">
        <v>167</v>
      </c>
      <c r="B153" s="26" t="s">
        <v>58</v>
      </c>
      <c r="C153" s="23">
        <v>546.45</v>
      </c>
      <c r="D153" s="10">
        <v>42338</v>
      </c>
      <c r="E153" s="15">
        <v>42371</v>
      </c>
      <c r="F153" s="10">
        <v>42352</v>
      </c>
      <c r="G153" s="12">
        <f>F153-E153</f>
        <v>-19</v>
      </c>
      <c r="H153" s="24">
        <f>G153*C153</f>
        <v>-10382.550000000001</v>
      </c>
    </row>
    <row r="154" spans="1:8" ht="45">
      <c r="A154" s="25" t="s">
        <v>168</v>
      </c>
      <c r="B154" s="26" t="s">
        <v>169</v>
      </c>
      <c r="C154" s="23">
        <v>3066</v>
      </c>
      <c r="D154" s="10">
        <v>42338</v>
      </c>
      <c r="E154" s="15">
        <v>42379</v>
      </c>
      <c r="F154" s="10">
        <v>42352</v>
      </c>
      <c r="G154" s="12">
        <f>F154-E154</f>
        <v>-27</v>
      </c>
      <c r="H154" s="24">
        <f>G154*C154</f>
        <v>-82782</v>
      </c>
    </row>
    <row r="155" spans="1:8" ht="15">
      <c r="A155" s="25" t="s">
        <v>170</v>
      </c>
      <c r="B155" s="26" t="s">
        <v>171</v>
      </c>
      <c r="C155" s="23">
        <v>600</v>
      </c>
      <c r="D155" s="10">
        <v>42338</v>
      </c>
      <c r="E155" s="15">
        <v>42369</v>
      </c>
      <c r="F155" s="10">
        <v>42352</v>
      </c>
      <c r="G155" s="12">
        <f>F155-E155</f>
        <v>-17</v>
      </c>
      <c r="H155" s="24">
        <f>G155*C155</f>
        <v>-10200</v>
      </c>
    </row>
    <row r="156" spans="1:8" ht="15">
      <c r="A156" s="25" t="s">
        <v>176</v>
      </c>
      <c r="B156" s="26" t="s">
        <v>177</v>
      </c>
      <c r="C156" s="23">
        <v>199.57</v>
      </c>
      <c r="D156" s="10">
        <v>42336</v>
      </c>
      <c r="E156" s="15">
        <v>42368</v>
      </c>
      <c r="F156" s="10">
        <v>42352</v>
      </c>
      <c r="G156" s="12">
        <f>F156-E156</f>
        <v>-16</v>
      </c>
      <c r="H156" s="24">
        <f>G156*C156</f>
        <v>-3193.12</v>
      </c>
    </row>
    <row r="157" spans="1:8" ht="15">
      <c r="A157" s="25" t="s">
        <v>178</v>
      </c>
      <c r="B157" s="26" t="s">
        <v>86</v>
      </c>
      <c r="C157" s="23">
        <v>718.34</v>
      </c>
      <c r="D157" s="10">
        <v>42334</v>
      </c>
      <c r="E157" s="15">
        <v>42377</v>
      </c>
      <c r="F157" s="10">
        <v>42352</v>
      </c>
      <c r="G157" s="12">
        <f>F157-E157</f>
        <v>-25</v>
      </c>
      <c r="H157" s="24">
        <f>G157*C157</f>
        <v>-17958.5</v>
      </c>
    </row>
    <row r="158" spans="1:8" ht="15">
      <c r="A158" s="25" t="s">
        <v>179</v>
      </c>
      <c r="B158" s="26" t="s">
        <v>99</v>
      </c>
      <c r="C158" s="23">
        <v>2294.5</v>
      </c>
      <c r="D158" s="10">
        <v>42334</v>
      </c>
      <c r="E158" s="15">
        <v>42369</v>
      </c>
      <c r="F158" s="10">
        <v>42352</v>
      </c>
      <c r="G158" s="12">
        <f>F158-E158</f>
        <v>-17</v>
      </c>
      <c r="H158" s="24">
        <f>G158*C158</f>
        <v>-39006.5</v>
      </c>
    </row>
    <row r="159" spans="1:8" ht="15">
      <c r="A159" s="25" t="s">
        <v>180</v>
      </c>
      <c r="B159" s="26" t="s">
        <v>21</v>
      </c>
      <c r="C159" s="23">
        <v>419.17</v>
      </c>
      <c r="D159" s="10">
        <v>42334</v>
      </c>
      <c r="E159" s="15">
        <v>42365</v>
      </c>
      <c r="F159" s="10">
        <v>42352</v>
      </c>
      <c r="G159" s="12">
        <f>F159-E159</f>
        <v>-13</v>
      </c>
      <c r="H159" s="24">
        <f>G159*C159</f>
        <v>-5449.21</v>
      </c>
    </row>
    <row r="160" spans="1:8" ht="45">
      <c r="A160" s="25" t="s">
        <v>184</v>
      </c>
      <c r="B160" s="26" t="s">
        <v>185</v>
      </c>
      <c r="C160" s="23">
        <v>62.65</v>
      </c>
      <c r="D160" s="10">
        <v>42331</v>
      </c>
      <c r="E160" s="15">
        <v>42362</v>
      </c>
      <c r="F160" s="10">
        <v>42352</v>
      </c>
      <c r="G160" s="12">
        <f>F160-E160</f>
        <v>-10</v>
      </c>
      <c r="H160" s="24">
        <f>G160*C160</f>
        <v>-626.5</v>
      </c>
    </row>
    <row r="161" spans="1:8" ht="15">
      <c r="A161" s="25" t="s">
        <v>186</v>
      </c>
      <c r="B161" s="26" t="s">
        <v>4</v>
      </c>
      <c r="C161" s="23">
        <v>1379.07</v>
      </c>
      <c r="D161" s="10">
        <v>42331</v>
      </c>
      <c r="E161" s="15">
        <v>42361</v>
      </c>
      <c r="F161" s="10">
        <v>42352</v>
      </c>
      <c r="G161" s="12">
        <f>F161-E161</f>
        <v>-9</v>
      </c>
      <c r="H161" s="24">
        <f>G161*C161</f>
        <v>-12411.63</v>
      </c>
    </row>
    <row r="162" spans="1:8" ht="15">
      <c r="A162" s="25" t="s">
        <v>187</v>
      </c>
      <c r="B162" s="26" t="s">
        <v>4</v>
      </c>
      <c r="C162" s="23">
        <v>1182.06</v>
      </c>
      <c r="D162" s="10">
        <v>42331</v>
      </c>
      <c r="E162" s="15">
        <v>42361</v>
      </c>
      <c r="F162" s="10">
        <v>42352</v>
      </c>
      <c r="G162" s="12">
        <f>F162-E162</f>
        <v>-9</v>
      </c>
      <c r="H162" s="24">
        <f>G162*C162</f>
        <v>-10638.539999999999</v>
      </c>
    </row>
    <row r="163" spans="1:8" ht="15">
      <c r="A163" s="25" t="s">
        <v>188</v>
      </c>
      <c r="B163" s="26" t="s">
        <v>54</v>
      </c>
      <c r="C163" s="23">
        <v>1100</v>
      </c>
      <c r="D163" s="10">
        <v>42328</v>
      </c>
      <c r="E163" s="15">
        <v>42363</v>
      </c>
      <c r="F163" s="10">
        <v>42352</v>
      </c>
      <c r="G163" s="12">
        <f>F163-E163</f>
        <v>-11</v>
      </c>
      <c r="H163" s="24">
        <f>G163*C163</f>
        <v>-12100</v>
      </c>
    </row>
    <row r="164" spans="1:8" ht="15">
      <c r="A164" s="25" t="s">
        <v>190</v>
      </c>
      <c r="B164" s="26" t="s">
        <v>191</v>
      </c>
      <c r="C164" s="23">
        <v>251.3</v>
      </c>
      <c r="D164" s="10">
        <v>42322</v>
      </c>
      <c r="E164" s="15">
        <v>42353</v>
      </c>
      <c r="F164" s="10">
        <v>42352</v>
      </c>
      <c r="G164" s="12">
        <f>F164-E164</f>
        <v>-1</v>
      </c>
      <c r="H164" s="24">
        <f>G164*C164</f>
        <v>-251.3</v>
      </c>
    </row>
    <row r="165" spans="1:8" ht="15">
      <c r="A165" s="25" t="s">
        <v>193</v>
      </c>
      <c r="B165" s="26" t="s">
        <v>194</v>
      </c>
      <c r="C165" s="23">
        <v>160</v>
      </c>
      <c r="D165" s="10">
        <v>42320</v>
      </c>
      <c r="E165" s="15">
        <v>42364</v>
      </c>
      <c r="F165" s="10">
        <v>42352</v>
      </c>
      <c r="G165" s="12">
        <f>F165-E165</f>
        <v>-12</v>
      </c>
      <c r="H165" s="24">
        <f>G165*C165</f>
        <v>-1920</v>
      </c>
    </row>
    <row r="166" spans="1:8" ht="15">
      <c r="A166" s="25" t="s">
        <v>204</v>
      </c>
      <c r="B166" s="26" t="s">
        <v>205</v>
      </c>
      <c r="C166" s="23">
        <v>410</v>
      </c>
      <c r="D166" s="10">
        <v>42310</v>
      </c>
      <c r="E166" s="15">
        <v>42370</v>
      </c>
      <c r="F166" s="10">
        <v>42352</v>
      </c>
      <c r="G166" s="12">
        <f>F166-E166</f>
        <v>-18</v>
      </c>
      <c r="H166" s="24">
        <f>G166*C166</f>
        <v>-7380</v>
      </c>
    </row>
    <row r="167" spans="1:8" ht="15">
      <c r="A167" s="25" t="s">
        <v>206</v>
      </c>
      <c r="B167" s="26" t="s">
        <v>205</v>
      </c>
      <c r="C167" s="23">
        <v>68</v>
      </c>
      <c r="D167" s="10">
        <v>42310</v>
      </c>
      <c r="E167" s="15">
        <v>42370</v>
      </c>
      <c r="F167" s="10">
        <v>42352</v>
      </c>
      <c r="G167" s="12">
        <f>F167-E167</f>
        <v>-18</v>
      </c>
      <c r="H167" s="24">
        <f>G167*C167</f>
        <v>-1224</v>
      </c>
    </row>
    <row r="168" spans="1:8" ht="15">
      <c r="A168" s="25" t="s">
        <v>207</v>
      </c>
      <c r="B168" s="26" t="s">
        <v>7</v>
      </c>
      <c r="C168" s="23">
        <v>2507</v>
      </c>
      <c r="D168" s="10">
        <v>42309</v>
      </c>
      <c r="E168" s="15">
        <v>42369</v>
      </c>
      <c r="F168" s="10">
        <v>42352</v>
      </c>
      <c r="G168" s="12">
        <f>F168-E168</f>
        <v>-17</v>
      </c>
      <c r="H168" s="24">
        <f>G168*C168</f>
        <v>-42619</v>
      </c>
    </row>
    <row r="169" spans="1:8" ht="15">
      <c r="A169" s="25" t="s">
        <v>208</v>
      </c>
      <c r="B169" s="26" t="s">
        <v>209</v>
      </c>
      <c r="C169" s="23">
        <v>2578</v>
      </c>
      <c r="D169" s="10">
        <v>42308</v>
      </c>
      <c r="E169" s="15">
        <v>42370</v>
      </c>
      <c r="F169" s="10">
        <v>42352</v>
      </c>
      <c r="G169" s="12">
        <f>F169-E169</f>
        <v>-18</v>
      </c>
      <c r="H169" s="24">
        <f>G169*C169</f>
        <v>-46404</v>
      </c>
    </row>
    <row r="170" spans="1:8" ht="15">
      <c r="A170" s="25" t="s">
        <v>221</v>
      </c>
      <c r="B170" s="26" t="s">
        <v>222</v>
      </c>
      <c r="C170" s="23">
        <v>335</v>
      </c>
      <c r="D170" s="10">
        <v>42303</v>
      </c>
      <c r="E170" s="15">
        <v>42363</v>
      </c>
      <c r="F170" s="10">
        <v>42352</v>
      </c>
      <c r="G170" s="12">
        <f>F170-E170</f>
        <v>-11</v>
      </c>
      <c r="H170" s="24">
        <f>G170*C170</f>
        <v>-3685</v>
      </c>
    </row>
    <row r="171" spans="1:8" ht="15">
      <c r="A171" s="25" t="s">
        <v>164</v>
      </c>
      <c r="B171" s="26" t="s">
        <v>165</v>
      </c>
      <c r="C171" s="9">
        <v>95.69</v>
      </c>
      <c r="D171" s="10">
        <v>42339</v>
      </c>
      <c r="E171" s="15">
        <v>42370</v>
      </c>
      <c r="F171" s="10" t="s">
        <v>166</v>
      </c>
      <c r="G171" s="12">
        <f>F171-E171</f>
        <v>-18</v>
      </c>
      <c r="H171" s="16">
        <f>G171*C171</f>
        <v>-1722.42</v>
      </c>
    </row>
    <row r="172" spans="1:8" ht="18">
      <c r="A172" s="33" t="s">
        <v>231</v>
      </c>
      <c r="B172" s="34"/>
      <c r="C172" s="28">
        <f>SUM(C3:C171)</f>
        <v>186496.65999999997</v>
      </c>
      <c r="D172" s="35" t="s">
        <v>231</v>
      </c>
      <c r="E172" s="35"/>
      <c r="F172" s="35"/>
      <c r="G172" s="35"/>
      <c r="H172" s="29">
        <f>SUM(H3:H171)</f>
        <v>-2230899.0400000005</v>
      </c>
    </row>
    <row r="173" spans="1:8" ht="22.5" customHeight="1">
      <c r="A173" s="2"/>
      <c r="C173" s="36" t="s">
        <v>233</v>
      </c>
      <c r="D173" s="36"/>
      <c r="E173" s="36"/>
      <c r="F173" s="36"/>
      <c r="G173" s="30">
        <f>H172/C172</f>
        <v>-11.96213937557917</v>
      </c>
      <c r="H173"/>
    </row>
  </sheetData>
  <sheetProtection selectLockedCells="1" selectUnlockedCells="1"/>
  <mergeCells count="4">
    <mergeCell ref="A1:H1"/>
    <mergeCell ref="A172:B172"/>
    <mergeCell ref="D172:G172"/>
    <mergeCell ref="C173:F17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Luisa Caprotti</dc:creator>
  <cp:keywords/>
  <dc:description/>
  <cp:lastModifiedBy>Nadia Luisa Caprotti</cp:lastModifiedBy>
  <cp:lastPrinted>2016-02-29T10:44:05Z</cp:lastPrinted>
  <dcterms:created xsi:type="dcterms:W3CDTF">2015-04-30T14:25:59Z</dcterms:created>
  <dcterms:modified xsi:type="dcterms:W3CDTF">2016-02-29T10:55:57Z</dcterms:modified>
  <cp:category/>
  <cp:version/>
  <cp:contentType/>
  <cp:contentStatus/>
</cp:coreProperties>
</file>